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6550" windowHeight="11670" activeTab="3"/>
  </bookViews>
  <sheets>
    <sheet name="SAŽETAK" sheetId="1" r:id="rId1"/>
    <sheet name="Račun prihoda i rashoda" sheetId="2" r:id="rId2"/>
    <sheet name="Prihodi i rashodi po izvorima" sheetId="3" r:id="rId3"/>
    <sheet name="Rashodi prema funkcijskoj kl" sheetId="5" r:id="rId4"/>
    <sheet name="Račun financiranja" sheetId="6" r:id="rId5"/>
    <sheet name="Posebni dio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7" i="9" l="1"/>
  <c r="H247" i="9"/>
  <c r="I231" i="9"/>
  <c r="I230" i="9" s="1"/>
  <c r="H231" i="9"/>
  <c r="H230" i="9" s="1"/>
  <c r="I215" i="9"/>
  <c r="H215" i="9"/>
  <c r="F222" i="9"/>
  <c r="F247" i="9"/>
  <c r="F230" i="9"/>
  <c r="F30" i="1"/>
  <c r="J14" i="1" l="1"/>
  <c r="I14" i="1"/>
  <c r="H14" i="1"/>
  <c r="G14" i="1"/>
  <c r="F14" i="1"/>
  <c r="E11" i="9" l="1"/>
  <c r="E14" i="9"/>
  <c r="E19" i="9"/>
  <c r="E27" i="9"/>
  <c r="I319" i="9"/>
  <c r="H319" i="9"/>
  <c r="I289" i="9"/>
  <c r="H289" i="9"/>
  <c r="E212" i="9" l="1"/>
  <c r="E319" i="9"/>
  <c r="E312" i="9"/>
  <c r="E292" i="9"/>
  <c r="E291" i="9" s="1"/>
  <c r="E271" i="9"/>
  <c r="E260" i="9"/>
  <c r="E259" i="9" s="1"/>
  <c r="E258" i="9" s="1"/>
  <c r="E247" i="9"/>
  <c r="E238" i="9" s="1"/>
  <c r="E237" i="9" s="1"/>
  <c r="E231" i="9"/>
  <c r="E230" i="9" s="1"/>
  <c r="E229" i="9" s="1"/>
  <c r="E215" i="9"/>
  <c r="E211" i="9" l="1"/>
  <c r="F119" i="9"/>
  <c r="F118" i="9" s="1"/>
  <c r="F117" i="9" s="1"/>
  <c r="F100" i="9" s="1"/>
  <c r="E100" i="9"/>
  <c r="E119" i="9"/>
  <c r="E118" i="9" s="1"/>
  <c r="G132" i="9"/>
  <c r="G131" i="9" s="1"/>
  <c r="H132" i="9"/>
  <c r="H131" i="9" s="1"/>
  <c r="I132" i="9"/>
  <c r="I131" i="9" s="1"/>
  <c r="E103" i="9"/>
  <c r="E102" i="9" s="1"/>
  <c r="E73" i="9" l="1"/>
  <c r="E41" i="9" s="1"/>
  <c r="E89" i="9"/>
  <c r="E88" i="9" s="1"/>
  <c r="E97" i="9"/>
  <c r="E76" i="9"/>
  <c r="E75" i="9" s="1"/>
  <c r="E84" i="9"/>
  <c r="G100" i="9"/>
  <c r="H100" i="9"/>
  <c r="I100" i="9"/>
  <c r="F103" i="9"/>
  <c r="F102" i="9" s="1"/>
  <c r="E6" i="9"/>
  <c r="E36" i="9"/>
  <c r="G6" i="9"/>
  <c r="F6" i="9"/>
  <c r="F165" i="9"/>
  <c r="F164" i="9" s="1"/>
  <c r="G319" i="9"/>
  <c r="F319" i="9"/>
  <c r="F312" i="9"/>
  <c r="G289" i="9"/>
  <c r="F289" i="9"/>
  <c r="F292" i="9"/>
  <c r="F291" i="9" s="1"/>
  <c r="F271" i="9"/>
  <c r="F260" i="9"/>
  <c r="F259" i="9" s="1"/>
  <c r="F258" i="9" s="1"/>
  <c r="G247" i="9"/>
  <c r="F231" i="9"/>
  <c r="G231" i="9"/>
  <c r="G230" i="9" s="1"/>
  <c r="G215" i="9"/>
  <c r="E10" i="9" l="1"/>
  <c r="E9" i="9" s="1"/>
  <c r="I176" i="9"/>
  <c r="H176" i="9"/>
  <c r="G176" i="9"/>
  <c r="I155" i="9"/>
  <c r="H155" i="9"/>
  <c r="G155" i="9"/>
  <c r="I148" i="9"/>
  <c r="H148" i="9"/>
  <c r="G148" i="9"/>
  <c r="F41" i="9" l="1"/>
  <c r="H41" i="9"/>
  <c r="G41" i="9"/>
  <c r="I41" i="9"/>
  <c r="G147" i="9"/>
  <c r="I36" i="9"/>
  <c r="H36" i="9"/>
  <c r="G36" i="9"/>
  <c r="F36" i="9"/>
  <c r="I10" i="9"/>
  <c r="I9" i="9" s="1"/>
  <c r="H10" i="9"/>
  <c r="H9" i="9" s="1"/>
  <c r="G10" i="9"/>
  <c r="G9" i="9" s="1"/>
  <c r="F10" i="9"/>
  <c r="F9" i="9" s="1"/>
</calcChain>
</file>

<file path=xl/sharedStrings.xml><?xml version="1.0" encoding="utf-8"?>
<sst xmlns="http://schemas.openxmlformats.org/spreadsheetml/2006/main" count="728" uniqueCount="253">
  <si>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</si>
  <si>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</si>
  <si>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</si>
  <si>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</si>
  <si>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</si>
  <si>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</si>
  <si>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</si>
  <si>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</si>
  <si>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</si>
  <si>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</si>
  <si>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</si>
  <si>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</si>
  <si>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</si>
  <si>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</si>
  <si>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</si>
  <si>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</si>
  <si>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</si>
  <si>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</si>
  <si>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</si>
  <si>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</si>
  <si>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</si>
  <si>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</si>
  <si>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</si>
  <si>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</si>
  <si>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</si>
  <si>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</si>
  <si>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</si>
  <si>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</si>
  <si>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</si>
  <si>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</si>
  <si>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</si>
  <si>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</si>
  <si>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</si>
  <si>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</si>
  <si>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</si>
  <si>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</si>
  <si>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</si>
  <si>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</si>
  <si>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</si>
  <si>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</si>
  <si>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</si>
  <si>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</si>
  <si>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</si>
  <si>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</si>
  <si>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</si>
  <si>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t>Naziv</t>
  </si>
  <si>
    <t>PROGRAM 1001</t>
  </si>
  <si>
    <t>MINIMALNI STANDARDI U OSNOVNOM ŠKOLSTVU-MATERIJALNI I FINANCIJSKI RASHODI</t>
  </si>
  <si>
    <t>Aktivnost A100001</t>
  </si>
  <si>
    <t>Izvor financiranja 4.1.</t>
  </si>
  <si>
    <t>Decentralizirana sredstva -OŠ</t>
  </si>
  <si>
    <t>Naknada troškova zaposlenima</t>
  </si>
  <si>
    <t>Službena putovanja</t>
  </si>
  <si>
    <t>Stručno usavršavanje zaposlenika</t>
  </si>
  <si>
    <t>Rashodi za materijal i energiju</t>
  </si>
  <si>
    <t>Uredski materijal i ostali materijalni rashodi</t>
  </si>
  <si>
    <t>Energija</t>
  </si>
  <si>
    <t>Sitni inventar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</si>
  <si>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</si>
  <si>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</si>
  <si>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</si>
  <si>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</si>
  <si>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</si>
  <si>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</si>
  <si>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Računalne usluge</t>
  </si>
  <si>
    <t>Ostale usluge</t>
  </si>
  <si>
    <t>Ostali nespomenuti prihodi poslovanja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</si>
  <si>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</si>
  <si>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</si>
  <si>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</si>
  <si>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</si>
  <si>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</si>
  <si>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Aktivnost  A100002</t>
  </si>
  <si>
    <t>Tekuće investicijsko održavanje</t>
  </si>
  <si>
    <t>Materijal i dijelovi za tekuće i investicijsko održavanje</t>
  </si>
  <si>
    <t>Usluge tekućeg i investicijskog održavanja</t>
  </si>
  <si>
    <t>POJAČANI STANDARD U ŠKOLSTVU</t>
  </si>
  <si>
    <t>Tekući projekt T100003</t>
  </si>
  <si>
    <t>Natjecanje</t>
  </si>
  <si>
    <t>Izvor financiranja  1.1.</t>
  </si>
  <si>
    <t>Naknade za rad predstavničkimi izvršnim tijelima,povjerenstva i slično</t>
  </si>
  <si>
    <t>Ostali nespomenuti rashodi poslovanja</t>
  </si>
  <si>
    <t>Tekući projekt T100041</t>
  </si>
  <si>
    <t>E-Tehničar</t>
  </si>
  <si>
    <t>Izvor 1.1.</t>
  </si>
  <si>
    <t>Plaće</t>
  </si>
  <si>
    <t xml:space="preserve">Plaće za redovan rad </t>
  </si>
  <si>
    <t>Ostali rashodi za zaposlene</t>
  </si>
  <si>
    <t>Doprinosi za plaće</t>
  </si>
  <si>
    <t>Doprinosi za obvezno zdravstveno</t>
  </si>
  <si>
    <t>Naknada za prijevoz na posao i s posla</t>
  </si>
  <si>
    <t>Intelektualne i osobne usluge</t>
  </si>
  <si>
    <t>Program 1001</t>
  </si>
  <si>
    <t>Programi osnovnih škola izvanžupanijskog proračuna</t>
  </si>
  <si>
    <t>Naknada građanima i kućanstvima u naravi</t>
  </si>
  <si>
    <t>Naknade građanima i kućanstvima na temelju osiguranja i druge naknade</t>
  </si>
  <si>
    <t>Ostale naknade građanima i kućanstvima iz proračuna</t>
  </si>
  <si>
    <t>Izvor 3.3.</t>
  </si>
  <si>
    <t>Materijal i sirovine</t>
  </si>
  <si>
    <t>Izvor 4.L.</t>
  </si>
  <si>
    <t>Prihodi za posebne namjene OŠ</t>
  </si>
  <si>
    <t>Usluge telefona pošte i prijevoza</t>
  </si>
  <si>
    <t>Izvor  5.K.</t>
  </si>
  <si>
    <t>Pomoći</t>
  </si>
  <si>
    <t>Naknade građanima i kućanstvima u naravi</t>
  </si>
  <si>
    <t>Aktivnost A100002</t>
  </si>
  <si>
    <t>Administrativno,tehničko i stručno osoblje</t>
  </si>
  <si>
    <t>Izvor 5.K.</t>
  </si>
  <si>
    <t>Plaća za posebne uvjete rada</t>
  </si>
  <si>
    <t>Tekući projekt  T100003</t>
  </si>
  <si>
    <t>Školska kuhinja</t>
  </si>
  <si>
    <t>Prihodi za posebne namjene</t>
  </si>
  <si>
    <t>Donacije</t>
  </si>
  <si>
    <t>Tekući projekt T100006</t>
  </si>
  <si>
    <t>Produženi boravak</t>
  </si>
  <si>
    <t>Naknada za prijevoz za rad na terenu</t>
  </si>
  <si>
    <t>Tekući projekt T100008</t>
  </si>
  <si>
    <t xml:space="preserve">Učeničke zadruge </t>
  </si>
  <si>
    <t>Uredski materijal</t>
  </si>
  <si>
    <t>Tekući projekt T100009</t>
  </si>
  <si>
    <t>Ostale izvanučioničke aktivnosti</t>
  </si>
  <si>
    <t>Tekući projekt T100019</t>
  </si>
  <si>
    <t>Prijevoz učenika s teškoćama</t>
  </si>
  <si>
    <t>Naknada građanima i kućanstvima na temelju osiguranja i druge naknade</t>
  </si>
  <si>
    <t>Naknada građanima i kućanstvima u novcu</t>
  </si>
  <si>
    <t>Rashodi za nabavu proizvedene dugotrajne imovine</t>
  </si>
  <si>
    <t xml:space="preserve">Knjige </t>
  </si>
  <si>
    <t>Izvor  6.3.</t>
  </si>
  <si>
    <t>Službena radna i zaštitna odjeća i obuća</t>
  </si>
  <si>
    <t>Pomoći proračunskim korisnicima iz proračuna koji im nije nadležan</t>
  </si>
  <si>
    <t>Tekuće pomoći proračunskim korisnicima iz proračuna koji im nije nadležan</t>
  </si>
  <si>
    <t>5.K.</t>
  </si>
  <si>
    <t>4.L.</t>
  </si>
  <si>
    <t>Prihodi od upravnih i administrativnih pristojbi,pristojbi po  posebnim propisima</t>
  </si>
  <si>
    <t>Prihodi po posebnim propisima</t>
  </si>
  <si>
    <t>Ostali nespomenuti prihodi</t>
  </si>
  <si>
    <t>Prihodi od prodaje proizvoda i robe te pruženih usluga i prihodi od donacija</t>
  </si>
  <si>
    <t>Donacije od pravnih i fizičkih osoba izvan općeg proračuna</t>
  </si>
  <si>
    <t>Tekuće donacije</t>
  </si>
  <si>
    <t>6.3.</t>
  </si>
  <si>
    <t>Prihodi iz nadležnog proračuna za financiranje redovne djelatnosti proračunskih korisnika</t>
  </si>
  <si>
    <t>Prihodi iz nadležnog proračuna za financiranje rashoda poslovanja</t>
  </si>
  <si>
    <t>4.1.</t>
  </si>
  <si>
    <t>Decentralizirana sredstva</t>
  </si>
  <si>
    <t>1.1.</t>
  </si>
  <si>
    <t>5.T.</t>
  </si>
  <si>
    <t>Ministarstvo znanosti,obrazovanja i sporta-EFS-III</t>
  </si>
  <si>
    <t xml:space="preserve">Prihodi od prodaje proizvoda i robe te pruženih usluga </t>
  </si>
  <si>
    <t>Prihodi od prodaje proizvoda i robe</t>
  </si>
  <si>
    <t>Prihodi od pruženih usluga</t>
  </si>
  <si>
    <t>3.3.</t>
  </si>
  <si>
    <t>09 Obrazovanje</t>
  </si>
  <si>
    <t>091 Predškolsko i osnovnoškolsko obrazovanje</t>
  </si>
  <si>
    <t>0912 Osnovno obrazovanje</t>
  </si>
  <si>
    <t>096 Dodatne usluge u obrazovanju</t>
  </si>
  <si>
    <t>0960 Dodatne usluge u obrazovanju</t>
  </si>
  <si>
    <t>098 Usluge obrazovanja koje nisu drugdje svrstane</t>
  </si>
  <si>
    <t>0980 Usluge obrazovanja koje nisu drugdje svrstane</t>
  </si>
  <si>
    <t>EUR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</si>
  <si>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</si>
  <si>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</si>
  <si>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RASHODI POSLOVANJA PREMA EKONOMSKOJ KLASIFIKACIJI</t>
  </si>
  <si>
    <t>Tekuće pomoći proračunskimkorisnicima iz proračuna koji im nije nadležan</t>
  </si>
  <si>
    <t>Prihodi od imovine</t>
  </si>
  <si>
    <t>Prihodi od financijske imovine</t>
  </si>
  <si>
    <t>Kamate na oročena sredstvai depozite po viđenju</t>
  </si>
  <si>
    <t>Prihodi od upravnih i administrativnih pristojbi,pristojbi po posebnim propisima</t>
  </si>
  <si>
    <t>Prihodi od prodaje proizvoda i robe te pruženih usluga</t>
  </si>
  <si>
    <t>Donacije od pravnih i fizičkih osoba izvan općeg proračuna i povrat donacija po protestiranim jamstvima</t>
  </si>
  <si>
    <t>Prihodi iz nadležnog proračuna za financiranje rashoda polovanja</t>
  </si>
  <si>
    <t>Plaća/Bruto/</t>
  </si>
  <si>
    <t>Plaće za redovan rad</t>
  </si>
  <si>
    <t>Plaće za prekovremeni rad</t>
  </si>
  <si>
    <t>Plaće za posebne uvjete rada</t>
  </si>
  <si>
    <t>Doprinosi na plaću</t>
  </si>
  <si>
    <t>Naknada za prijevoz ,za rad na terenu i odvojen život</t>
  </si>
  <si>
    <t>Sitni inventar i auto gume</t>
  </si>
  <si>
    <t>Službena,radna i zaštitna odjeća i obuća</t>
  </si>
  <si>
    <t>Premija osiguranja</t>
  </si>
  <si>
    <t>Pristojbe i naknade</t>
  </si>
  <si>
    <t>Naknade građanima i kućanstvima natemelju osiguranja i druge naknade</t>
  </si>
  <si>
    <t>Naknada građanima i kućanstvimo u novcu</t>
  </si>
  <si>
    <t>Naknada građanima i kućanstvimo u naravi</t>
  </si>
  <si>
    <t>Postrojenja i oprema</t>
  </si>
  <si>
    <t>Uredska oprema i namještaj</t>
  </si>
  <si>
    <t>Uređaji,strojevi i oprema za ostale namjene</t>
  </si>
  <si>
    <t>Knjige</t>
  </si>
  <si>
    <t>Prihodi od prodaje proizvoda i roba</t>
  </si>
  <si>
    <t>Naknada za rad predstavničkim,izvršnim tijelima</t>
  </si>
  <si>
    <t>PROGRAM 1002</t>
  </si>
  <si>
    <t>KAPITALNO ULAGANJE</t>
  </si>
  <si>
    <t>Tekući projekt T100001</t>
  </si>
  <si>
    <t>Oprema škole</t>
  </si>
  <si>
    <t>Ostale naknade građanima i kućanstvima u naravi</t>
  </si>
  <si>
    <t>Tekući projekt T100058</t>
  </si>
  <si>
    <t>Pristojbe i nagrade</t>
  </si>
  <si>
    <t>Tekući projekt T1000018</t>
  </si>
  <si>
    <t>Program Erasmus</t>
  </si>
  <si>
    <t>Pomoći iz državnog proračuna temeljem prijenosa EU sredstava</t>
  </si>
  <si>
    <t>Tekuće pomoći iz državnog proračuna temeljemprijenosa EU sredstava</t>
  </si>
  <si>
    <t>Plan za 2025.</t>
  </si>
  <si>
    <t>Projekcija 
za 2027.</t>
  </si>
  <si>
    <t>Plan 2025.</t>
  </si>
  <si>
    <t>Prihodi iz nadležnog proračuna za financiranje rashoda za nabavu nefinancijske imovine</t>
  </si>
  <si>
    <t>Ostali rashodi</t>
  </si>
  <si>
    <t>Tekuće donacije u naravi</t>
  </si>
  <si>
    <t>Instrumenti,uređaji i strojevi</t>
  </si>
  <si>
    <t>Tekući projekt T1000040</t>
  </si>
  <si>
    <t>Stručno usvaršavanje djelatnika u školstvu</t>
  </si>
  <si>
    <t>Tekući projekt T100053</t>
  </si>
  <si>
    <t>Plaća za prekovremeni rad</t>
  </si>
  <si>
    <t>5.k.</t>
  </si>
  <si>
    <t xml:space="preserve">Ostali rashodi </t>
  </si>
  <si>
    <t>FINANCIJSKI PLAN PRORAČUNSKOG KORISNIKA JEDINICE LOKALNE I PODRUČNE (REGIONALNE) SAMOUPRAVE 
ZA 2025 I PROJEKCIJA ZA 2026. I 2027. GODINU</t>
  </si>
  <si>
    <t>FINANCIJSKI PLAN PRORAČUNSKOG KORISNIKA JEDINICE LOKALNE I PODRUČNE (REGIONALNE) SAMOUPRAVE 
ZA 2025. I PROJEKCIJA ZA 2026. I 2027. GODINU</t>
  </si>
  <si>
    <t>PRIHODI I RASHODI PREMA IZVORIMA FINANCIRANJA</t>
  </si>
  <si>
    <t>RAČUN FINANCIRANJA PREMA IZVORIMA FINANCIRANJA</t>
  </si>
  <si>
    <t>Izvršenje 2024.**</t>
  </si>
  <si>
    <t>Plan 2025.**</t>
  </si>
  <si>
    <t>Plan za 2026.</t>
  </si>
  <si>
    <t>Projekcija 
za 2028.</t>
  </si>
  <si>
    <t>Izvršenje 2024.</t>
  </si>
  <si>
    <t>Plan 2026.</t>
  </si>
  <si>
    <t>Ostale izvanškolske aktivnosti</t>
  </si>
  <si>
    <t>Prsten potpore VII</t>
  </si>
  <si>
    <t>IZVOR 561</t>
  </si>
  <si>
    <t>IZVOR 5012</t>
  </si>
  <si>
    <t>Europski socijalni fond plus</t>
  </si>
  <si>
    <t>Nacionalno sufinanciranje EU projekta</t>
  </si>
  <si>
    <t>Dodatna ulaganja</t>
  </si>
  <si>
    <t>Rashodi za dodatna ulaganja na nefinancijskoj imovini</t>
  </si>
  <si>
    <t>Tekući projekt T100016</t>
  </si>
  <si>
    <t>PROGRAM 1003</t>
  </si>
  <si>
    <t>Aktivnost  A100001</t>
  </si>
  <si>
    <t>Tekući projekt  T100004</t>
  </si>
  <si>
    <t>Školski sportski klub</t>
  </si>
  <si>
    <t>Tekući projekt T100060</t>
  </si>
  <si>
    <t>Pomoćnici u nastavi -Zagrebačka županija</t>
  </si>
  <si>
    <t>Oprema za održavanje i zaštitu</t>
  </si>
  <si>
    <t>Kapitalno ulaganje u OŠ</t>
  </si>
  <si>
    <t>Kapitalni projekt K100153</t>
  </si>
  <si>
    <t>Projektiranje i dogradnja učionica</t>
  </si>
  <si>
    <t>Poslovni objekti</t>
  </si>
  <si>
    <t>Građevinski objekti</t>
  </si>
  <si>
    <t>Služben radana i zaštitna obuća i odjeća</t>
  </si>
  <si>
    <t>Tekući projekt T100055</t>
  </si>
  <si>
    <t>Prsten potpore VI</t>
  </si>
  <si>
    <t>Izvor 5.T.</t>
  </si>
  <si>
    <t>MZOS-EFS-III</t>
  </si>
  <si>
    <t>Tekući projekt T1000020</t>
  </si>
  <si>
    <t>NABAVA UDŽBENIKA ZA UČENIKE</t>
  </si>
  <si>
    <t>FINANCIJSKI PLAN PRORAČUNSKOG KORISNIKA JEDINICE LOKALNE I PODRUČNE (REGIONALNE) SAMOUPRAVE 
ZA 2026. I PROJEKCIJA ZA 2027. I 2028. GODINU</t>
  </si>
  <si>
    <t>Rashodi za dodatna ulaganja na nefinancijckoj imovini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</si>
</sst>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i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1E1FF"/>
      </patternFill>
    </fill>
    <fill>
      <patternFill patternType="solid">
        <fgColor theme="8" tint="0.79998168889431442"/>
        <bgColor rgb="FFC1C1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20" fillId="0" borderId="0"/>
  </cellStyleXfs>
  <cellXfs count="37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center" vertical="center"/>
    </xf>
    <xf numFmtId="0" fontId="19" fillId="2" borderId="2" xfId="0" applyNumberFormat="1" applyFont="1" applyFill="1" applyBorder="1" applyAlignment="1" applyProtection="1">
      <alignment horizontal="center" vertical="center"/>
    </xf>
    <xf numFmtId="4" fontId="18" fillId="2" borderId="3" xfId="0" applyNumberFormat="1" applyFont="1" applyFill="1" applyBorder="1" applyAlignment="1">
      <alignment horizontal="center"/>
    </xf>
    <xf numFmtId="4" fontId="26" fillId="0" borderId="3" xfId="0" applyNumberFormat="1" applyFont="1" applyFill="1" applyBorder="1" applyAlignment="1" applyProtection="1">
      <alignment horizontal="center"/>
    </xf>
    <xf numFmtId="4" fontId="23" fillId="0" borderId="3" xfId="0" applyNumberFormat="1" applyFont="1" applyFill="1" applyBorder="1" applyAlignment="1" applyProtection="1">
      <alignment horizontal="center"/>
    </xf>
    <xf numFmtId="4" fontId="19" fillId="2" borderId="4" xfId="0" applyNumberFormat="1" applyFont="1" applyFill="1" applyBorder="1" applyAlignment="1">
      <alignment horizontal="center"/>
    </xf>
    <xf numFmtId="4" fontId="18" fillId="2" borderId="4" xfId="0" applyNumberFormat="1" applyFont="1" applyFill="1" applyBorder="1" applyAlignment="1">
      <alignment horizontal="center"/>
    </xf>
    <xf numFmtId="0" fontId="21" fillId="5" borderId="1" xfId="1" applyFont="1" applyFill="1" applyBorder="1" applyAlignment="1">
      <alignment horizontal="center" vertical="center" wrapText="1" readingOrder="1"/>
    </xf>
    <xf numFmtId="0" fontId="21" fillId="5" borderId="4" xfId="1" applyFont="1" applyFill="1" applyBorder="1" applyAlignment="1">
      <alignment horizontal="center" vertical="center" wrapText="1" readingOrder="1"/>
    </xf>
    <xf numFmtId="0" fontId="22" fillId="5" borderId="1" xfId="1" applyFont="1" applyFill="1" applyBorder="1" applyAlignment="1">
      <alignment horizontal="center" vertical="center" wrapText="1" readingOrder="1"/>
    </xf>
    <xf numFmtId="0" fontId="22" fillId="5" borderId="4" xfId="1" applyFont="1" applyFill="1" applyBorder="1" applyAlignment="1">
      <alignment horizontal="center" vertical="center" wrapText="1" readingOrder="1"/>
    </xf>
    <xf numFmtId="0" fontId="26" fillId="0" borderId="1" xfId="0" applyNumberFormat="1" applyFont="1" applyFill="1" applyBorder="1" applyAlignment="1" applyProtection="1">
      <alignment horizontal="center"/>
    </xf>
    <xf numFmtId="0" fontId="26" fillId="0" borderId="4" xfId="0" applyNumberFormat="1" applyFont="1" applyFill="1" applyBorder="1" applyAlignment="1" applyProtection="1">
      <alignment horizontal="center"/>
    </xf>
    <xf numFmtId="0" fontId="23" fillId="0" borderId="1" xfId="0" applyNumberFormat="1" applyFont="1" applyFill="1" applyBorder="1" applyAlignment="1" applyProtection="1">
      <alignment horizontal="center"/>
    </xf>
    <xf numFmtId="0" fontId="23" fillId="0" borderId="4" xfId="0" applyNumberFormat="1" applyFont="1" applyFill="1" applyBorder="1" applyAlignment="1" applyProtection="1">
      <alignment horizontal="center"/>
    </xf>
    <xf numFmtId="0" fontId="24" fillId="5" borderId="2" xfId="1" applyFont="1" applyFill="1" applyBorder="1" applyAlignment="1">
      <alignment horizontal="center" vertical="center" wrapText="1" readingOrder="1"/>
    </xf>
    <xf numFmtId="0" fontId="18" fillId="0" borderId="2" xfId="0" applyNumberFormat="1" applyFont="1" applyFill="1" applyBorder="1" applyAlignment="1" applyProtection="1">
      <alignment horizontal="center"/>
    </xf>
    <xf numFmtId="0" fontId="19" fillId="0" borderId="2" xfId="0" applyNumberFormat="1" applyFont="1" applyFill="1" applyBorder="1" applyAlignment="1" applyProtection="1">
      <alignment horizontal="center"/>
    </xf>
    <xf numFmtId="0" fontId="25" fillId="5" borderId="2" xfId="1" applyFont="1" applyFill="1" applyBorder="1" applyAlignment="1">
      <alignment horizontal="center" vertical="center" wrapText="1" readingOrder="1"/>
    </xf>
    <xf numFmtId="4" fontId="3" fillId="2" borderId="3" xfId="0" applyNumberFormat="1" applyFont="1" applyFill="1" applyBorder="1" applyAlignment="1">
      <alignment horizontal="center"/>
    </xf>
    <xf numFmtId="4" fontId="19" fillId="2" borderId="3" xfId="0" applyNumberFormat="1" applyFont="1" applyFill="1" applyBorder="1" applyAlignment="1">
      <alignment horizontal="center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4" fontId="22" fillId="5" borderId="3" xfId="1" applyNumberFormat="1" applyFont="1" applyFill="1" applyBorder="1" applyAlignment="1">
      <alignment horizontal="center" vertical="center" wrapText="1" readingOrder="1"/>
    </xf>
    <xf numFmtId="4" fontId="21" fillId="5" borderId="3" xfId="1" applyNumberFormat="1" applyFont="1" applyFill="1" applyBorder="1" applyAlignment="1">
      <alignment horizontal="center" vertical="center" wrapText="1" readingOrder="1"/>
    </xf>
    <xf numFmtId="3" fontId="3" fillId="2" borderId="4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 applyProtection="1">
      <alignment horizontal="center" wrapText="1"/>
    </xf>
    <xf numFmtId="0" fontId="28" fillId="2" borderId="3" xfId="0" applyNumberFormat="1" applyFont="1" applyFill="1" applyBorder="1" applyAlignment="1" applyProtection="1">
      <alignment horizontal="left" vertical="center" wrapText="1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/>
    </xf>
    <xf numFmtId="0" fontId="31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 wrapText="1"/>
    </xf>
    <xf numFmtId="0" fontId="30" fillId="2" borderId="3" xfId="0" applyNumberFormat="1" applyFont="1" applyFill="1" applyBorder="1" applyAlignment="1" applyProtection="1">
      <alignment horizontal="left" vertical="center" wrapText="1"/>
    </xf>
    <xf numFmtId="0" fontId="29" fillId="2" borderId="3" xfId="0" quotePrefix="1" applyFont="1" applyFill="1" applyBorder="1" applyAlignment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/>
    </xf>
    <xf numFmtId="4" fontId="18" fillId="2" borderId="3" xfId="0" applyNumberFormat="1" applyFont="1" applyFill="1" applyBorder="1" applyAlignment="1" applyProtection="1">
      <alignment horizontal="center" wrapText="1"/>
    </xf>
    <xf numFmtId="4" fontId="18" fillId="0" borderId="3" xfId="0" applyNumberFormat="1" applyFont="1" applyBorder="1" applyAlignment="1">
      <alignment horizontal="center"/>
    </xf>
    <xf numFmtId="0" fontId="29" fillId="2" borderId="3" xfId="0" applyFont="1" applyFill="1" applyBorder="1" applyAlignment="1">
      <alignment horizontal="left" vertical="center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32" fillId="2" borderId="3" xfId="0" applyNumberFormat="1" applyFont="1" applyFill="1" applyBorder="1" applyAlignment="1" applyProtection="1">
      <alignment horizontal="left" vertical="center" wrapText="1"/>
    </xf>
    <xf numFmtId="0" fontId="33" fillId="2" borderId="3" xfId="0" applyNumberFormat="1" applyFont="1" applyFill="1" applyBorder="1" applyAlignment="1" applyProtection="1">
      <alignment horizontal="left" vertical="center" wrapText="1"/>
    </xf>
    <xf numFmtId="0" fontId="33" fillId="2" borderId="3" xfId="0" quotePrefix="1" applyFont="1" applyFill="1" applyBorder="1" applyAlignment="1">
      <alignment horizontal="left" vertical="center"/>
    </xf>
    <xf numFmtId="0" fontId="32" fillId="2" borderId="3" xfId="0" quotePrefix="1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center"/>
    </xf>
    <xf numFmtId="4" fontId="6" fillId="4" borderId="1" xfId="0" quotePrefix="1" applyNumberFormat="1" applyFont="1" applyFill="1" applyBorder="1" applyAlignment="1">
      <alignment horizontal="right"/>
    </xf>
    <xf numFmtId="0" fontId="32" fillId="6" borderId="3" xfId="0" applyNumberFormat="1" applyFont="1" applyFill="1" applyBorder="1" applyAlignment="1" applyProtection="1">
      <alignment horizontal="left" vertical="center" wrapText="1"/>
    </xf>
    <xf numFmtId="0" fontId="33" fillId="6" borderId="3" xfId="0" quotePrefix="1" applyFont="1" applyFill="1" applyBorder="1" applyAlignment="1">
      <alignment horizontal="left" vertical="center"/>
    </xf>
    <xf numFmtId="0" fontId="32" fillId="6" borderId="3" xfId="0" quotePrefix="1" applyFont="1" applyFill="1" applyBorder="1" applyAlignment="1">
      <alignment horizontal="left" vertical="center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26" fillId="6" borderId="3" xfId="0" applyNumberFormat="1" applyFont="1" applyFill="1" applyBorder="1" applyAlignment="1" applyProtection="1">
      <alignment horizontal="center" vertical="center" wrapText="1"/>
    </xf>
    <xf numFmtId="0" fontId="26" fillId="6" borderId="4" xfId="0" applyNumberFormat="1" applyFont="1" applyFill="1" applyBorder="1" applyAlignment="1" applyProtection="1">
      <alignment horizontal="center" vertical="center" wrapText="1"/>
    </xf>
    <xf numFmtId="0" fontId="11" fillId="6" borderId="3" xfId="0" applyNumberFormat="1" applyFont="1" applyFill="1" applyBorder="1" applyAlignment="1" applyProtection="1">
      <alignment vertical="center" wrapText="1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34" fillId="6" borderId="3" xfId="0" applyNumberFormat="1" applyFont="1" applyFill="1" applyBorder="1" applyAlignment="1" applyProtection="1">
      <alignment horizontal="center" vertical="center" wrapText="1"/>
    </xf>
    <xf numFmtId="0" fontId="18" fillId="6" borderId="4" xfId="0" applyNumberFormat="1" applyFont="1" applyFill="1" applyBorder="1" applyAlignment="1" applyProtection="1">
      <alignment horizontal="center" vertical="center" wrapText="1"/>
    </xf>
    <xf numFmtId="0" fontId="28" fillId="6" borderId="3" xfId="0" applyNumberFormat="1" applyFont="1" applyFill="1" applyBorder="1" applyAlignment="1" applyProtection="1">
      <alignment horizontal="center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center"/>
    </xf>
    <xf numFmtId="0" fontId="28" fillId="6" borderId="3" xfId="0" quotePrefix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18" fillId="6" borderId="3" xfId="0" applyNumberFormat="1" applyFont="1" applyFill="1" applyBorder="1" applyAlignment="1">
      <alignment horizontal="center" vertical="center"/>
    </xf>
    <xf numFmtId="4" fontId="18" fillId="6" borderId="3" xfId="0" applyNumberFormat="1" applyFont="1" applyFill="1" applyBorder="1" applyAlignment="1">
      <alignment horizontal="center"/>
    </xf>
    <xf numFmtId="4" fontId="23" fillId="2" borderId="3" xfId="0" applyNumberFormat="1" applyFont="1" applyFill="1" applyBorder="1" applyAlignment="1">
      <alignment horizontal="center" vertical="center"/>
    </xf>
    <xf numFmtId="4" fontId="26" fillId="6" borderId="3" xfId="0" applyNumberFormat="1" applyFont="1" applyFill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4" fontId="19" fillId="6" borderId="3" xfId="0" applyNumberFormat="1" applyFont="1" applyFill="1" applyBorder="1" applyAlignment="1">
      <alignment horizontal="center"/>
    </xf>
    <xf numFmtId="4" fontId="18" fillId="2" borderId="3" xfId="0" applyNumberFormat="1" applyFont="1" applyFill="1" applyBorder="1" applyAlignment="1">
      <alignment horizontal="center" vertical="center"/>
    </xf>
    <xf numFmtId="0" fontId="30" fillId="6" borderId="3" xfId="0" quotePrefix="1" applyFont="1" applyFill="1" applyBorder="1" applyAlignment="1">
      <alignment horizontal="left" vertical="center"/>
    </xf>
    <xf numFmtId="0" fontId="28" fillId="6" borderId="3" xfId="0" applyNumberFormat="1" applyFont="1" applyFill="1" applyBorder="1" applyAlignment="1" applyProtection="1">
      <alignment horizontal="left" vertical="center" wrapText="1"/>
    </xf>
    <xf numFmtId="4" fontId="18" fillId="6" borderId="4" xfId="0" applyNumberFormat="1" applyFont="1" applyFill="1" applyBorder="1" applyAlignment="1">
      <alignment horizontal="center"/>
    </xf>
    <xf numFmtId="0" fontId="28" fillId="6" borderId="3" xfId="0" quotePrefix="1" applyFont="1" applyFill="1" applyBorder="1" applyAlignment="1">
      <alignment horizontal="left" vertical="center"/>
    </xf>
    <xf numFmtId="0" fontId="31" fillId="6" borderId="3" xfId="0" quotePrefix="1" applyFont="1" applyFill="1" applyBorder="1" applyAlignment="1">
      <alignment horizontal="left" vertical="center"/>
    </xf>
    <xf numFmtId="0" fontId="28" fillId="6" borderId="3" xfId="0" quotePrefix="1" applyFont="1" applyFill="1" applyBorder="1" applyAlignment="1">
      <alignment horizontal="left" vertical="center" wrapText="1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28" fillId="6" borderId="3" xfId="0" applyNumberFormat="1" applyFont="1" applyFill="1" applyBorder="1" applyAlignment="1" applyProtection="1">
      <alignment vertical="center" wrapText="1"/>
    </xf>
    <xf numFmtId="0" fontId="31" fillId="6" borderId="3" xfId="0" quotePrefix="1" applyFont="1" applyFill="1" applyBorder="1" applyAlignment="1">
      <alignment horizontal="left" vertical="center" wrapText="1"/>
    </xf>
    <xf numFmtId="0" fontId="19" fillId="6" borderId="1" xfId="0" applyNumberFormat="1" applyFont="1" applyFill="1" applyBorder="1" applyAlignment="1" applyProtection="1">
      <alignment vertical="center" wrapText="1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4" xfId="0" applyNumberFormat="1" applyFont="1" applyFill="1" applyBorder="1" applyAlignment="1" applyProtection="1">
      <alignment horizontal="center" vertical="center" wrapText="1"/>
    </xf>
    <xf numFmtId="4" fontId="6" fillId="6" borderId="3" xfId="0" applyNumberFormat="1" applyFont="1" applyFill="1" applyBorder="1" applyAlignment="1">
      <alignment horizontal="center"/>
    </xf>
    <xf numFmtId="4" fontId="18" fillId="6" borderId="3" xfId="0" applyNumberFormat="1" applyFont="1" applyFill="1" applyBorder="1" applyAlignment="1" applyProtection="1">
      <alignment horizontal="center" wrapText="1"/>
    </xf>
    <xf numFmtId="4" fontId="35" fillId="6" borderId="4" xfId="0" applyNumberFormat="1" applyFont="1" applyFill="1" applyBorder="1" applyAlignment="1">
      <alignment horizontal="center" vertical="center"/>
    </xf>
    <xf numFmtId="4" fontId="36" fillId="2" borderId="3" xfId="0" applyNumberFormat="1" applyFont="1" applyFill="1" applyBorder="1" applyAlignment="1">
      <alignment horizontal="center" vertical="center"/>
    </xf>
    <xf numFmtId="4" fontId="36" fillId="2" borderId="4" xfId="0" applyNumberFormat="1" applyFont="1" applyFill="1" applyBorder="1" applyAlignment="1">
      <alignment horizontal="center" vertical="center"/>
    </xf>
    <xf numFmtId="4" fontId="35" fillId="6" borderId="3" xfId="0" applyNumberFormat="1" applyFont="1" applyFill="1" applyBorder="1" applyAlignment="1">
      <alignment horizontal="center" vertical="center"/>
    </xf>
    <xf numFmtId="4" fontId="35" fillId="2" borderId="3" xfId="0" applyNumberFormat="1" applyFont="1" applyFill="1" applyBorder="1" applyAlignment="1">
      <alignment horizontal="center" vertical="center"/>
    </xf>
    <xf numFmtId="4" fontId="23" fillId="6" borderId="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3" xfId="0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4" fontId="17" fillId="0" borderId="9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/>
    </xf>
    <xf numFmtId="0" fontId="11" fillId="6" borderId="10" xfId="0" applyNumberFormat="1" applyFont="1" applyFill="1" applyBorder="1" applyAlignment="1" applyProtection="1">
      <alignment horizontal="center" vertical="center" wrapText="1"/>
    </xf>
    <xf numFmtId="0" fontId="28" fillId="6" borderId="10" xfId="0" applyNumberFormat="1" applyFont="1" applyFill="1" applyBorder="1" applyAlignment="1" applyProtection="1">
      <alignment horizontal="center" vertical="center" wrapText="1"/>
    </xf>
    <xf numFmtId="4" fontId="18" fillId="6" borderId="1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4" fontId="17" fillId="6" borderId="3" xfId="0" applyNumberFormat="1" applyFont="1" applyFill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9" fillId="6" borderId="3" xfId="0" quotePrefix="1" applyFont="1" applyFill="1" applyBorder="1" applyAlignment="1">
      <alignment horizontal="center" vertical="center"/>
    </xf>
    <xf numFmtId="4" fontId="17" fillId="6" borderId="3" xfId="0" applyNumberFormat="1" applyFont="1" applyFill="1" applyBorder="1" applyAlignment="1">
      <alignment horizontal="center"/>
    </xf>
    <xf numFmtId="4" fontId="24" fillId="5" borderId="3" xfId="1" applyNumberFormat="1" applyFont="1" applyFill="1" applyBorder="1" applyAlignment="1">
      <alignment horizontal="center" vertical="center" wrapText="1"/>
    </xf>
    <xf numFmtId="4" fontId="25" fillId="5" borderId="3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" fontId="28" fillId="0" borderId="3" xfId="0" applyNumberFormat="1" applyFont="1" applyFill="1" applyBorder="1" applyAlignment="1" applyProtection="1">
      <alignment horizontal="center" vertical="center" shrinkToFit="1"/>
    </xf>
    <xf numFmtId="4" fontId="14" fillId="0" borderId="3" xfId="0" applyNumberFormat="1" applyFont="1" applyFill="1" applyBorder="1" applyAlignment="1" applyProtection="1">
      <alignment horizontal="center" vertical="center" shrinkToFit="1"/>
      <protection locked="0"/>
    </xf>
    <xf numFmtId="4" fontId="17" fillId="0" borderId="3" xfId="0" applyNumberFormat="1" applyFont="1" applyFill="1" applyBorder="1" applyAlignment="1" applyProtection="1">
      <alignment horizontal="center" vertical="center" shrinkToFit="1"/>
      <protection locked="0"/>
    </xf>
    <xf numFmtId="4" fontId="37" fillId="2" borderId="3" xfId="0" applyNumberFormat="1" applyFont="1" applyFill="1" applyBorder="1" applyAlignment="1">
      <alignment horizontal="center"/>
    </xf>
    <xf numFmtId="4" fontId="38" fillId="2" borderId="3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13" xfId="0" applyNumberFormat="1" applyFont="1" applyFill="1" applyBorder="1" applyAlignment="1" applyProtection="1">
      <alignment horizontal="center" vertical="center" wrapText="1"/>
    </xf>
    <xf numFmtId="0" fontId="19" fillId="2" borderId="1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/>
    </xf>
    <xf numFmtId="0" fontId="18" fillId="2" borderId="8" xfId="0" applyNumberFormat="1" applyFont="1" applyFill="1" applyBorder="1" applyAlignment="1" applyProtection="1">
      <alignment horizontal="center" vertical="center"/>
    </xf>
    <xf numFmtId="0" fontId="11" fillId="6" borderId="3" xfId="0" quotePrefix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2" borderId="8" xfId="0" applyNumberFormat="1" applyFont="1" applyFill="1" applyBorder="1" applyAlignment="1" applyProtection="1">
      <alignment horizontal="center" vertical="center" wrapText="1"/>
    </xf>
    <xf numFmtId="0" fontId="19" fillId="2" borderId="5" xfId="0" applyNumberFormat="1" applyFont="1" applyFill="1" applyBorder="1" applyAlignment="1" applyProtection="1">
      <alignment horizontal="center" vertical="center" wrapText="1"/>
    </xf>
    <xf numFmtId="0" fontId="18" fillId="2" borderId="13" xfId="0" applyNumberFormat="1" applyFont="1" applyFill="1" applyBorder="1" applyAlignment="1" applyProtection="1">
      <alignment horizontal="center" vertical="center" wrapText="1"/>
    </xf>
    <xf numFmtId="0" fontId="18" fillId="2" borderId="14" xfId="0" applyNumberFormat="1" applyFont="1" applyFill="1" applyBorder="1" applyAlignment="1" applyProtection="1">
      <alignment horizontal="center" vertical="center" wrapText="1"/>
    </xf>
    <xf numFmtId="0" fontId="18" fillId="2" borderId="6" xfId="0" applyNumberFormat="1" applyFont="1" applyFill="1" applyBorder="1" applyAlignment="1" applyProtection="1">
      <alignment horizontal="center" vertical="center" wrapText="1"/>
    </xf>
    <xf numFmtId="0" fontId="18" fillId="2" borderId="7" xfId="0" applyNumberFormat="1" applyFont="1" applyFill="1" applyBorder="1" applyAlignment="1" applyProtection="1">
      <alignment horizontal="center" vertical="center" wrapText="1"/>
    </xf>
    <xf numFmtId="4" fontId="24" fillId="7" borderId="3" xfId="1" applyNumberFormat="1" applyFont="1" applyFill="1" applyBorder="1" applyAlignment="1">
      <alignment horizontal="center" vertical="center" wrapText="1" readingOrder="1"/>
    </xf>
    <xf numFmtId="4" fontId="24" fillId="5" borderId="3" xfId="1" applyNumberFormat="1" applyFont="1" applyFill="1" applyBorder="1" applyAlignment="1">
      <alignment horizontal="center" vertical="center" wrapText="1" readingOrder="1"/>
    </xf>
    <xf numFmtId="4" fontId="25" fillId="5" borderId="3" xfId="1" applyNumberFormat="1" applyFont="1" applyFill="1" applyBorder="1" applyAlignment="1">
      <alignment horizontal="center" vertical="center" wrapText="1" readingOrder="1"/>
    </xf>
    <xf numFmtId="4" fontId="18" fillId="0" borderId="3" xfId="0" applyNumberFormat="1" applyFont="1" applyFill="1" applyBorder="1" applyAlignment="1" applyProtection="1">
      <alignment horizontal="center"/>
    </xf>
    <xf numFmtId="4" fontId="19" fillId="0" borderId="3" xfId="0" applyNumberFormat="1" applyFont="1" applyFill="1" applyBorder="1" applyAlignment="1" applyProtection="1">
      <alignment horizontal="center"/>
    </xf>
    <xf numFmtId="0" fontId="27" fillId="6" borderId="2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0" fontId="32" fillId="6" borderId="10" xfId="0" applyNumberFormat="1" applyFont="1" applyFill="1" applyBorder="1" applyAlignment="1" applyProtection="1">
      <alignment horizontal="left" vertical="center" wrapText="1"/>
    </xf>
    <xf numFmtId="0" fontId="34" fillId="6" borderId="10" xfId="0" applyNumberFormat="1" applyFont="1" applyFill="1" applyBorder="1" applyAlignment="1" applyProtection="1">
      <alignment horizontal="center" vertical="center" wrapText="1"/>
    </xf>
    <xf numFmtId="4" fontId="17" fillId="6" borderId="11" xfId="0" applyNumberFormat="1" applyFont="1" applyFill="1" applyBorder="1" applyAlignment="1">
      <alignment horizontal="center" vertical="center"/>
    </xf>
    <xf numFmtId="4" fontId="35" fillId="6" borderId="10" xfId="0" applyNumberFormat="1" applyFont="1" applyFill="1" applyBorder="1" applyAlignment="1">
      <alignment horizontal="center" vertical="center"/>
    </xf>
    <xf numFmtId="2" fontId="17" fillId="6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wrapText="1"/>
    </xf>
    <xf numFmtId="3" fontId="19" fillId="2" borderId="3" xfId="0" applyNumberFormat="1" applyFont="1" applyFill="1" applyBorder="1" applyAlignment="1">
      <alignment horizontal="right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1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8" fillId="6" borderId="2" xfId="0" applyNumberFormat="1" applyFont="1" applyFill="1" applyBorder="1" applyAlignment="1" applyProtection="1">
      <alignment horizontal="left" vertical="top" wrapText="1"/>
    </xf>
    <xf numFmtId="0" fontId="18" fillId="6" borderId="2" xfId="0" applyNumberFormat="1" applyFont="1" applyFill="1" applyBorder="1" applyAlignment="1" applyProtection="1">
      <alignment horizontal="left" vertical="center" wrapText="1"/>
    </xf>
    <xf numFmtId="0" fontId="27" fillId="6" borderId="2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8" fillId="6" borderId="15" xfId="0" applyNumberFormat="1" applyFont="1" applyFill="1" applyBorder="1" applyAlignment="1" applyProtection="1">
      <alignment wrapText="1"/>
    </xf>
    <xf numFmtId="0" fontId="18" fillId="6" borderId="15" xfId="0" applyNumberFormat="1" applyFont="1" applyFill="1" applyBorder="1" applyAlignment="1" applyProtection="1">
      <alignment horizontal="left" wrapText="1"/>
    </xf>
    <xf numFmtId="0" fontId="24" fillId="7" borderId="15" xfId="1" applyFont="1" applyFill="1" applyBorder="1" applyAlignment="1">
      <alignment horizontal="left" vertical="center" wrapText="1" readingOrder="1"/>
    </xf>
    <xf numFmtId="0" fontId="18" fillId="0" borderId="2" xfId="0" applyNumberFormat="1" applyFont="1" applyFill="1" applyBorder="1" applyAlignment="1" applyProtection="1">
      <alignment wrapText="1"/>
    </xf>
    <xf numFmtId="0" fontId="19" fillId="0" borderId="2" xfId="0" applyNumberFormat="1" applyFont="1" applyFill="1" applyBorder="1" applyAlignment="1" applyProtection="1">
      <alignment wrapText="1"/>
    </xf>
    <xf numFmtId="0" fontId="24" fillId="5" borderId="1" xfId="1" applyFont="1" applyFill="1" applyBorder="1" applyAlignment="1">
      <alignment horizontal="left" vertical="center" wrapText="1" readingOrder="1"/>
    </xf>
    <xf numFmtId="0" fontId="25" fillId="5" borderId="1" xfId="1" applyFont="1" applyFill="1" applyBorder="1" applyAlignment="1">
      <alignment horizontal="left" vertical="center" wrapText="1" readingOrder="1"/>
    </xf>
    <xf numFmtId="0" fontId="18" fillId="0" borderId="1" xfId="0" applyNumberFormat="1" applyFont="1" applyFill="1" applyBorder="1" applyAlignment="1" applyProtection="1">
      <alignment wrapText="1"/>
    </xf>
    <xf numFmtId="0" fontId="19" fillId="0" borderId="1" xfId="0" applyNumberFormat="1" applyFont="1" applyFill="1" applyBorder="1" applyAlignment="1" applyProtection="1">
      <alignment wrapText="1"/>
    </xf>
    <xf numFmtId="0" fontId="24" fillId="5" borderId="2" xfId="1" applyFont="1" applyFill="1" applyBorder="1" applyAlignment="1">
      <alignment horizontal="left" vertical="center" wrapText="1" readingOrder="1"/>
    </xf>
    <xf numFmtId="0" fontId="25" fillId="5" borderId="2" xfId="1" applyFont="1" applyFill="1" applyBorder="1" applyAlignment="1">
      <alignment horizontal="left" vertical="center" wrapText="1" readingOrder="1"/>
    </xf>
    <xf numFmtId="4" fontId="26" fillId="6" borderId="4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4" fontId="23" fillId="0" borderId="4" xfId="0" applyNumberFormat="1" applyFont="1" applyFill="1" applyBorder="1" applyAlignment="1" applyProtection="1">
      <alignment horizontal="center"/>
    </xf>
    <xf numFmtId="4" fontId="6" fillId="6" borderId="4" xfId="0" applyNumberFormat="1" applyFont="1" applyFill="1" applyBorder="1" applyAlignment="1">
      <alignment horizontal="center"/>
    </xf>
    <xf numFmtId="4" fontId="22" fillId="5" borderId="4" xfId="1" applyNumberFormat="1" applyFont="1" applyFill="1" applyBorder="1" applyAlignment="1">
      <alignment horizontal="center" vertical="center" wrapText="1" readingOrder="1"/>
    </xf>
    <xf numFmtId="4" fontId="21" fillId="5" borderId="4" xfId="1" applyNumberFormat="1" applyFont="1" applyFill="1" applyBorder="1" applyAlignment="1">
      <alignment horizontal="center" vertical="center" wrapText="1" readingOrder="1"/>
    </xf>
    <xf numFmtId="4" fontId="26" fillId="0" borderId="4" xfId="0" applyNumberFormat="1" applyFont="1" applyFill="1" applyBorder="1" applyAlignment="1" applyProtection="1">
      <alignment horizontal="center" readingOrder="1"/>
    </xf>
    <xf numFmtId="4" fontId="23" fillId="0" borderId="4" xfId="0" applyNumberFormat="1" applyFont="1" applyFill="1" applyBorder="1" applyAlignment="1" applyProtection="1">
      <alignment horizontal="center" readingOrder="1"/>
    </xf>
    <xf numFmtId="4" fontId="21" fillId="7" borderId="4" xfId="1" applyNumberFormat="1" applyFont="1" applyFill="1" applyBorder="1" applyAlignment="1">
      <alignment horizontal="center" vertical="center" wrapText="1" readingOrder="1"/>
    </xf>
    <xf numFmtId="4" fontId="18" fillId="6" borderId="3" xfId="0" applyNumberFormat="1" applyFont="1" applyFill="1" applyBorder="1" applyAlignment="1" applyProtection="1">
      <alignment horizontal="center"/>
    </xf>
    <xf numFmtId="2" fontId="19" fillId="0" borderId="3" xfId="0" applyNumberFormat="1" applyFont="1" applyFill="1" applyBorder="1" applyAlignment="1" applyProtection="1">
      <alignment horizontal="center"/>
    </xf>
    <xf numFmtId="4" fontId="24" fillId="8" borderId="3" xfId="1" applyNumberFormat="1" applyFont="1" applyFill="1" applyBorder="1" applyAlignment="1">
      <alignment horizontal="center" wrapText="1" readingOrder="1"/>
    </xf>
    <xf numFmtId="0" fontId="27" fillId="6" borderId="2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6" borderId="16" xfId="0" applyNumberFormat="1" applyFont="1" applyFill="1" applyBorder="1" applyAlignment="1" applyProtection="1">
      <alignment horizontal="left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9" fillId="6" borderId="1" xfId="0" applyNumberFormat="1" applyFont="1" applyFill="1" applyBorder="1" applyAlignment="1" applyProtection="1">
      <alignment horizontal="center" vertical="center"/>
    </xf>
    <xf numFmtId="0" fontId="18" fillId="6" borderId="4" xfId="0" applyNumberFormat="1" applyFont="1" applyFill="1" applyBorder="1" applyAlignment="1" applyProtection="1">
      <alignment horizontal="left" vertical="center" wrapText="1"/>
    </xf>
    <xf numFmtId="4" fontId="36" fillId="2" borderId="4" xfId="0" applyNumberFormat="1" applyFont="1" applyFill="1" applyBorder="1" applyAlignment="1">
      <alignment horizontal="center"/>
    </xf>
    <xf numFmtId="4" fontId="35" fillId="2" borderId="4" xfId="0" applyNumberFormat="1" applyFont="1" applyFill="1" applyBorder="1" applyAlignment="1">
      <alignment horizontal="center"/>
    </xf>
    <xf numFmtId="2" fontId="23" fillId="0" borderId="4" xfId="0" applyNumberFormat="1" applyFont="1" applyFill="1" applyBorder="1" applyAlignment="1" applyProtection="1">
      <alignment horizontal="center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18" fillId="6" borderId="3" xfId="0" applyNumberFormat="1" applyFont="1" applyFill="1" applyBorder="1" applyAlignment="1" applyProtection="1">
      <alignment horizontal="left" vertical="center" wrapText="1"/>
    </xf>
    <xf numFmtId="0" fontId="27" fillId="6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/>
    </xf>
    <xf numFmtId="3" fontId="19" fillId="2" borderId="3" xfId="0" applyNumberFormat="1" applyFont="1" applyFill="1" applyBorder="1" applyAlignment="1">
      <alignment horizontal="center"/>
    </xf>
    <xf numFmtId="3" fontId="18" fillId="6" borderId="3" xfId="0" applyNumberFormat="1" applyFont="1" applyFill="1" applyBorder="1" applyAlignment="1">
      <alignment horizontal="center"/>
    </xf>
    <xf numFmtId="164" fontId="18" fillId="6" borderId="4" xfId="0" applyNumberFormat="1" applyFont="1" applyFill="1" applyBorder="1" applyAlignment="1">
      <alignment horizontal="center"/>
    </xf>
    <xf numFmtId="3" fontId="18" fillId="6" borderId="4" xfId="0" applyNumberFormat="1" applyFont="1" applyFill="1" applyBorder="1" applyAlignment="1">
      <alignment horizontal="center"/>
    </xf>
    <xf numFmtId="3" fontId="18" fillId="2" borderId="4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3" fontId="39" fillId="7" borderId="3" xfId="1" applyNumberFormat="1" applyFont="1" applyFill="1" applyBorder="1" applyAlignment="1">
      <alignment horizontal="center" vertical="center" wrapText="1" readingOrder="1"/>
    </xf>
    <xf numFmtId="3" fontId="24" fillId="7" borderId="3" xfId="1" applyNumberFormat="1" applyFont="1" applyFill="1" applyBorder="1" applyAlignment="1">
      <alignment horizontal="center" vertical="center" wrapText="1" readingOrder="1"/>
    </xf>
    <xf numFmtId="3" fontId="39" fillId="5" borderId="3" xfId="1" applyNumberFormat="1" applyFont="1" applyFill="1" applyBorder="1" applyAlignment="1">
      <alignment horizontal="center" vertical="center" wrapText="1" readingOrder="1"/>
    </xf>
    <xf numFmtId="3" fontId="21" fillId="5" borderId="4" xfId="1" applyNumberFormat="1" applyFont="1" applyFill="1" applyBorder="1" applyAlignment="1">
      <alignment horizontal="center" vertical="center" wrapText="1" readingOrder="1"/>
    </xf>
    <xf numFmtId="3" fontId="22" fillId="5" borderId="4" xfId="1" applyNumberFormat="1" applyFont="1" applyFill="1" applyBorder="1" applyAlignment="1">
      <alignment horizontal="center" vertical="center" wrapText="1" readingOrder="1"/>
    </xf>
    <xf numFmtId="3" fontId="26" fillId="0" borderId="4" xfId="0" applyNumberFormat="1" applyFont="1" applyFill="1" applyBorder="1" applyAlignment="1" applyProtection="1">
      <alignment horizontal="center"/>
    </xf>
    <xf numFmtId="3" fontId="23" fillId="0" borderId="4" xfId="0" applyNumberFormat="1" applyFont="1" applyFill="1" applyBorder="1" applyAlignment="1" applyProtection="1">
      <alignment horizontal="center"/>
    </xf>
    <xf numFmtId="164" fontId="36" fillId="2" borderId="4" xfId="0" applyNumberFormat="1" applyFont="1" applyFill="1" applyBorder="1" applyAlignment="1">
      <alignment horizontal="center"/>
    </xf>
    <xf numFmtId="3" fontId="36" fillId="2" borderId="4" xfId="0" applyNumberFormat="1" applyFont="1" applyFill="1" applyBorder="1" applyAlignment="1">
      <alignment horizontal="center"/>
    </xf>
    <xf numFmtId="164" fontId="35" fillId="2" borderId="4" xfId="0" applyNumberFormat="1" applyFont="1" applyFill="1" applyBorder="1" applyAlignment="1">
      <alignment horizontal="center"/>
    </xf>
    <xf numFmtId="3" fontId="35" fillId="2" borderId="4" xfId="0" applyNumberFormat="1" applyFont="1" applyFill="1" applyBorder="1" applyAlignment="1">
      <alignment horizontal="center"/>
    </xf>
    <xf numFmtId="3" fontId="0" fillId="0" borderId="0" xfId="0" applyNumberFormat="1"/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2" fontId="17" fillId="6" borderId="3" xfId="0" applyNumberFormat="1" applyFont="1" applyFill="1" applyBorder="1" applyAlignment="1">
      <alignment horizontal="center"/>
    </xf>
    <xf numFmtId="0" fontId="0" fillId="6" borderId="0" xfId="0" applyFill="1"/>
    <xf numFmtId="0" fontId="17" fillId="6" borderId="3" xfId="0" applyFont="1" applyFill="1" applyBorder="1" applyAlignment="1">
      <alignment horizontal="left"/>
    </xf>
    <xf numFmtId="4" fontId="14" fillId="2" borderId="3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/>
    </xf>
    <xf numFmtId="4" fontId="14" fillId="2" borderId="11" xfId="0" applyNumberFormat="1" applyFont="1" applyFill="1" applyBorder="1" applyAlignment="1">
      <alignment horizontal="center" vertical="center"/>
    </xf>
    <xf numFmtId="4" fontId="36" fillId="2" borderId="10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/>
    </xf>
    <xf numFmtId="4" fontId="17" fillId="2" borderId="12" xfId="0" applyNumberFormat="1" applyFont="1" applyFill="1" applyBorder="1" applyAlignment="1">
      <alignment horizontal="center" vertical="center"/>
    </xf>
    <xf numFmtId="4" fontId="17" fillId="3" borderId="12" xfId="0" applyNumberFormat="1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2" fontId="0" fillId="6" borderId="3" xfId="0" applyNumberFormat="1" applyFill="1" applyBorder="1" applyAlignment="1">
      <alignment horizont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4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6" borderId="1" xfId="0" applyNumberFormat="1" applyFont="1" applyFill="1" applyBorder="1" applyAlignment="1" applyProtection="1">
      <alignment horizontal="center" vertical="center" wrapText="1"/>
    </xf>
    <xf numFmtId="0" fontId="18" fillId="6" borderId="2" xfId="0" applyNumberFormat="1" applyFont="1" applyFill="1" applyBorder="1" applyAlignment="1" applyProtection="1">
      <alignment horizontal="center" vertical="center" wrapText="1"/>
    </xf>
    <xf numFmtId="0" fontId="18" fillId="6" borderId="4" xfId="0" applyNumberFormat="1" applyFont="1" applyFill="1" applyBorder="1" applyAlignment="1" applyProtection="1">
      <alignment horizontal="center" vertical="center" wrapText="1"/>
    </xf>
    <xf numFmtId="0" fontId="27" fillId="6" borderId="1" xfId="0" applyNumberFormat="1" applyFont="1" applyFill="1" applyBorder="1" applyAlignment="1" applyProtection="1">
      <alignment horizontal="center" vertical="center" wrapText="1"/>
    </xf>
    <xf numFmtId="0" fontId="27" fillId="6" borderId="2" xfId="0" applyNumberFormat="1" applyFont="1" applyFill="1" applyBorder="1" applyAlignment="1" applyProtection="1">
      <alignment horizontal="center" vertical="center" wrapText="1"/>
    </xf>
    <xf numFmtId="0" fontId="27" fillId="6" borderId="4" xfId="0" applyNumberFormat="1" applyFont="1" applyFill="1" applyBorder="1" applyAlignment="1" applyProtection="1">
      <alignment horizontal="center" vertical="center" wrapText="1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2">
    <cellStyle name="Normal" xfId="1"/>
    <cellStyle name="Normalno" xfId="0" builtinId="0"/>
  </cellStyles>
  <dxfs count="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Normal="100" workbookViewId="0">
      <selection activeCell="H12" sqref="H12"/>
    </sheetView>
  </sheetViews>
  <sheetFormatPr defaultRowHeight="15" x14ac:dyDescent="0.25"/>
  <cols>
    <col min="5" max="5" width="21.28515625" customWidth="1"/>
    <col min="6" max="6" width="30" customWidth="1"/>
    <col min="7" max="10" width="25.28515625" customWidth="1"/>
  </cols>
  <sheetData>
    <row r="1" spans="1:10" ht="42" customHeight="1" x14ac:dyDescent="0.25">
      <c r="A1" s="330" t="s">
        <v>251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330" t="s">
        <v>30</v>
      </c>
      <c r="B3" s="330"/>
      <c r="C3" s="330"/>
      <c r="D3" s="330"/>
      <c r="E3" s="330"/>
      <c r="F3" s="330"/>
      <c r="G3" s="330"/>
      <c r="H3" s="330"/>
      <c r="I3" s="332"/>
      <c r="J3" s="332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24.75" customHeight="1" x14ac:dyDescent="0.25">
      <c r="A5" s="330" t="s">
        <v>38</v>
      </c>
      <c r="B5" s="331"/>
      <c r="C5" s="331"/>
      <c r="D5" s="331"/>
      <c r="E5" s="331"/>
      <c r="F5" s="331"/>
      <c r="G5" s="331"/>
      <c r="H5" s="331"/>
      <c r="I5" s="331"/>
      <c r="J5" s="331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39" t="s">
        <v>158</v>
      </c>
    </row>
    <row r="7" spans="1:10" ht="25.5" x14ac:dyDescent="0.25">
      <c r="A7" s="30"/>
      <c r="B7" s="31"/>
      <c r="C7" s="31"/>
      <c r="D7" s="32"/>
      <c r="E7" s="33"/>
      <c r="F7" s="4" t="s">
        <v>217</v>
      </c>
      <c r="G7" s="4" t="s">
        <v>218</v>
      </c>
      <c r="H7" s="4" t="s">
        <v>219</v>
      </c>
      <c r="I7" s="4" t="s">
        <v>201</v>
      </c>
      <c r="J7" s="4" t="s">
        <v>220</v>
      </c>
    </row>
    <row r="8" spans="1:10" ht="27" customHeight="1" x14ac:dyDescent="0.25">
      <c r="A8" s="333" t="s">
        <v>0</v>
      </c>
      <c r="B8" s="334"/>
      <c r="C8" s="334"/>
      <c r="D8" s="334"/>
      <c r="E8" s="335"/>
      <c r="F8" s="324">
        <v>1929156</v>
      </c>
      <c r="G8" s="325">
        <v>1955151</v>
      </c>
      <c r="H8" s="325">
        <v>1909809</v>
      </c>
      <c r="I8" s="325">
        <v>1909809</v>
      </c>
      <c r="J8" s="325">
        <v>1909809</v>
      </c>
    </row>
    <row r="9" spans="1:10" x14ac:dyDescent="0.25">
      <c r="A9" s="336" t="s">
        <v>1</v>
      </c>
      <c r="B9" s="328"/>
      <c r="C9" s="328"/>
      <c r="D9" s="328"/>
      <c r="E9" s="337"/>
      <c r="F9" s="323">
        <v>1929156</v>
      </c>
      <c r="G9" s="128">
        <v>1955151</v>
      </c>
      <c r="H9" s="128">
        <v>1909809</v>
      </c>
      <c r="I9" s="128">
        <v>1909809</v>
      </c>
      <c r="J9" s="128">
        <v>1909809</v>
      </c>
    </row>
    <row r="10" spans="1:10" x14ac:dyDescent="0.25">
      <c r="A10" s="338" t="s">
        <v>2</v>
      </c>
      <c r="B10" s="339"/>
      <c r="C10" s="339"/>
      <c r="D10" s="339"/>
      <c r="E10" s="339"/>
      <c r="F10" s="97"/>
      <c r="G10" s="82"/>
      <c r="H10" s="82"/>
      <c r="I10" s="82"/>
      <c r="J10" s="82"/>
    </row>
    <row r="11" spans="1:10" x14ac:dyDescent="0.25">
      <c r="A11" s="40" t="s">
        <v>3</v>
      </c>
      <c r="B11" s="41"/>
      <c r="C11" s="41"/>
      <c r="D11" s="41"/>
      <c r="E11" s="41"/>
      <c r="F11" s="324">
        <v>1937567</v>
      </c>
      <c r="G11" s="325">
        <v>1955151</v>
      </c>
      <c r="H11" s="325">
        <v>1909809</v>
      </c>
      <c r="I11" s="325">
        <v>1909809</v>
      </c>
      <c r="J11" s="325">
        <v>1909809</v>
      </c>
    </row>
    <row r="12" spans="1:10" x14ac:dyDescent="0.25">
      <c r="A12" s="327" t="s">
        <v>4</v>
      </c>
      <c r="B12" s="328"/>
      <c r="C12" s="328"/>
      <c r="D12" s="328"/>
      <c r="E12" s="329"/>
      <c r="F12" s="323">
        <v>1921913</v>
      </c>
      <c r="G12" s="128">
        <v>1875822</v>
      </c>
      <c r="H12" s="128">
        <v>1901309</v>
      </c>
      <c r="I12" s="128">
        <v>1901309</v>
      </c>
      <c r="J12" s="128">
        <v>1901309</v>
      </c>
    </row>
    <row r="13" spans="1:10" x14ac:dyDescent="0.25">
      <c r="A13" s="343" t="s">
        <v>5</v>
      </c>
      <c r="B13" s="339"/>
      <c r="C13" s="339"/>
      <c r="D13" s="339"/>
      <c r="E13" s="337"/>
      <c r="F13" s="319">
        <v>15654</v>
      </c>
      <c r="G13" s="45">
        <v>79329</v>
      </c>
      <c r="H13" s="45">
        <v>8500</v>
      </c>
      <c r="I13" s="45">
        <v>8500</v>
      </c>
      <c r="J13" s="45">
        <v>8500</v>
      </c>
    </row>
    <row r="14" spans="1:10" x14ac:dyDescent="0.25">
      <c r="A14" s="342" t="s">
        <v>6</v>
      </c>
      <c r="B14" s="334"/>
      <c r="C14" s="334"/>
      <c r="D14" s="334"/>
      <c r="E14" s="334"/>
      <c r="F14" s="81">
        <f>F9-F11</f>
        <v>-8411</v>
      </c>
      <c r="G14" s="81">
        <f>G9-G11</f>
        <v>0</v>
      </c>
      <c r="H14" s="81">
        <f>H9-H11</f>
        <v>0</v>
      </c>
      <c r="I14" s="81">
        <f>I9-I11</f>
        <v>0</v>
      </c>
      <c r="J14" s="81">
        <f>J9-J11</f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330" t="s">
        <v>39</v>
      </c>
      <c r="B16" s="331"/>
      <c r="C16" s="331"/>
      <c r="D16" s="331"/>
      <c r="E16" s="331"/>
      <c r="F16" s="331"/>
      <c r="G16" s="331"/>
      <c r="H16" s="331"/>
      <c r="I16" s="331"/>
      <c r="J16" s="331"/>
    </row>
    <row r="17" spans="1:10" ht="18" x14ac:dyDescent="0.25">
      <c r="A17" s="26"/>
      <c r="B17" s="24"/>
      <c r="C17" s="24"/>
      <c r="D17" s="24"/>
      <c r="E17" s="24"/>
      <c r="F17" s="24"/>
      <c r="G17" s="24"/>
      <c r="H17" s="25"/>
      <c r="I17" s="25"/>
      <c r="J17" s="25"/>
    </row>
    <row r="18" spans="1:10" ht="25.5" x14ac:dyDescent="0.25">
      <c r="A18" s="30"/>
      <c r="B18" s="31"/>
      <c r="C18" s="31"/>
      <c r="D18" s="32"/>
      <c r="E18" s="33"/>
      <c r="F18" s="4" t="s">
        <v>217</v>
      </c>
      <c r="G18" s="4" t="s">
        <v>218</v>
      </c>
      <c r="H18" s="4" t="s">
        <v>219</v>
      </c>
      <c r="I18" s="4" t="s">
        <v>201</v>
      </c>
      <c r="J18" s="4" t="s">
        <v>220</v>
      </c>
    </row>
    <row r="19" spans="1:10" ht="15.75" customHeight="1" x14ac:dyDescent="0.25">
      <c r="A19" s="336" t="s">
        <v>8</v>
      </c>
      <c r="B19" s="340"/>
      <c r="C19" s="340"/>
      <c r="D19" s="340"/>
      <c r="E19" s="341"/>
      <c r="F19" s="83">
        <v>0</v>
      </c>
      <c r="G19" s="83">
        <v>0</v>
      </c>
      <c r="H19" s="83">
        <v>0</v>
      </c>
      <c r="I19" s="83">
        <v>0</v>
      </c>
      <c r="J19" s="83">
        <v>0</v>
      </c>
    </row>
    <row r="20" spans="1:10" x14ac:dyDescent="0.25">
      <c r="A20" s="336" t="s">
        <v>9</v>
      </c>
      <c r="B20" s="328"/>
      <c r="C20" s="328"/>
      <c r="D20" s="328"/>
      <c r="E20" s="328"/>
      <c r="F20" s="83">
        <v>0</v>
      </c>
      <c r="G20" s="83">
        <v>0</v>
      </c>
      <c r="H20" s="83">
        <v>0</v>
      </c>
      <c r="I20" s="83">
        <v>0</v>
      </c>
      <c r="J20" s="83">
        <v>0</v>
      </c>
    </row>
    <row r="21" spans="1:10" x14ac:dyDescent="0.25">
      <c r="A21" s="342" t="s">
        <v>10</v>
      </c>
      <c r="B21" s="334"/>
      <c r="C21" s="334"/>
      <c r="D21" s="334"/>
      <c r="E21" s="334"/>
      <c r="F21" s="81">
        <v>0</v>
      </c>
      <c r="G21" s="81">
        <v>0</v>
      </c>
      <c r="H21" s="81">
        <v>0</v>
      </c>
      <c r="I21" s="81">
        <v>0</v>
      </c>
      <c r="J21" s="81">
        <v>0</v>
      </c>
    </row>
    <row r="22" spans="1:10" ht="18" x14ac:dyDescent="0.25">
      <c r="A22" s="23"/>
      <c r="B22" s="24"/>
      <c r="C22" s="24"/>
      <c r="D22" s="24"/>
      <c r="E22" s="24"/>
      <c r="F22" s="24"/>
      <c r="G22" s="24"/>
      <c r="H22" s="25"/>
      <c r="I22" s="25"/>
      <c r="J22" s="25"/>
    </row>
    <row r="23" spans="1:10" ht="18" customHeight="1" x14ac:dyDescent="0.25">
      <c r="A23" s="330" t="s">
        <v>44</v>
      </c>
      <c r="B23" s="331"/>
      <c r="C23" s="331"/>
      <c r="D23" s="331"/>
      <c r="E23" s="331"/>
      <c r="F23" s="331"/>
      <c r="G23" s="331"/>
      <c r="H23" s="331"/>
      <c r="I23" s="331"/>
      <c r="J23" s="331"/>
    </row>
    <row r="24" spans="1:10" ht="18" x14ac:dyDescent="0.25">
      <c r="A24" s="23"/>
      <c r="B24" s="24"/>
      <c r="C24" s="24"/>
      <c r="D24" s="24"/>
      <c r="E24" s="24"/>
      <c r="F24" s="24"/>
      <c r="G24" s="24"/>
      <c r="H24" s="25"/>
      <c r="I24" s="25"/>
      <c r="J24" s="25"/>
    </row>
    <row r="25" spans="1:10" ht="25.5" x14ac:dyDescent="0.25">
      <c r="A25" s="30"/>
      <c r="B25" s="31"/>
      <c r="C25" s="31"/>
      <c r="D25" s="32"/>
      <c r="E25" s="33"/>
      <c r="F25" s="4" t="s">
        <v>217</v>
      </c>
      <c r="G25" s="4" t="s">
        <v>218</v>
      </c>
      <c r="H25" s="4" t="s">
        <v>219</v>
      </c>
      <c r="I25" s="4" t="s">
        <v>201</v>
      </c>
      <c r="J25" s="4" t="s">
        <v>220</v>
      </c>
    </row>
    <row r="26" spans="1:10" ht="29.25" customHeight="1" x14ac:dyDescent="0.25">
      <c r="A26" s="346" t="s">
        <v>40</v>
      </c>
      <c r="B26" s="347"/>
      <c r="C26" s="347"/>
      <c r="D26" s="347"/>
      <c r="E26" s="348"/>
      <c r="F26" s="98"/>
      <c r="G26" s="36">
        <v>0</v>
      </c>
      <c r="H26" s="36">
        <v>0</v>
      </c>
      <c r="I26" s="36">
        <v>0</v>
      </c>
      <c r="J26" s="37">
        <v>0</v>
      </c>
    </row>
    <row r="27" spans="1:10" ht="30" customHeight="1" x14ac:dyDescent="0.25">
      <c r="A27" s="349" t="s">
        <v>7</v>
      </c>
      <c r="B27" s="350"/>
      <c r="C27" s="350"/>
      <c r="D27" s="350"/>
      <c r="E27" s="351"/>
      <c r="F27" s="38">
        <v>9276</v>
      </c>
      <c r="G27" s="38">
        <v>0</v>
      </c>
      <c r="H27" s="38">
        <v>0</v>
      </c>
      <c r="I27" s="38">
        <v>0</v>
      </c>
      <c r="J27" s="35">
        <v>0</v>
      </c>
    </row>
    <row r="30" spans="1:10" x14ac:dyDescent="0.25">
      <c r="A30" s="327" t="s">
        <v>11</v>
      </c>
      <c r="B30" s="328"/>
      <c r="C30" s="328"/>
      <c r="D30" s="328"/>
      <c r="E30" s="328"/>
      <c r="F30" s="224">
        <f>F14+F27</f>
        <v>865</v>
      </c>
      <c r="G30" s="34">
        <v>0</v>
      </c>
      <c r="H30" s="34">
        <v>0</v>
      </c>
      <c r="I30" s="34">
        <v>0</v>
      </c>
      <c r="J30" s="34">
        <v>0</v>
      </c>
    </row>
    <row r="31" spans="1:10" ht="11.25" customHeight="1" x14ac:dyDescent="0.25">
      <c r="A31" s="18"/>
      <c r="B31" s="19"/>
      <c r="C31" s="19"/>
      <c r="D31" s="19"/>
      <c r="E31" s="19"/>
      <c r="F31" s="20"/>
      <c r="G31" s="20"/>
      <c r="H31" s="20"/>
      <c r="I31" s="20"/>
      <c r="J31" s="20"/>
    </row>
    <row r="32" spans="1:10" ht="29.25" customHeight="1" x14ac:dyDescent="0.25">
      <c r="A32" s="344" t="s">
        <v>159</v>
      </c>
      <c r="B32" s="345"/>
      <c r="C32" s="345"/>
      <c r="D32" s="345"/>
      <c r="E32" s="345"/>
      <c r="F32" s="345"/>
      <c r="G32" s="345"/>
      <c r="H32" s="345"/>
      <c r="I32" s="345"/>
      <c r="J32" s="345"/>
    </row>
    <row r="33" spans="1:10" ht="8.25" customHeight="1" x14ac:dyDescent="0.25">
      <c r="A33" s="344"/>
      <c r="B33" s="345"/>
      <c r="C33" s="345"/>
      <c r="D33" s="345"/>
      <c r="E33" s="345"/>
      <c r="F33" s="345"/>
      <c r="G33" s="345"/>
      <c r="H33" s="345"/>
      <c r="I33" s="345"/>
      <c r="J33" s="345"/>
    </row>
    <row r="34" spans="1:10" ht="15" customHeight="1" x14ac:dyDescent="0.25">
      <c r="A34" s="344"/>
      <c r="B34" s="345"/>
      <c r="C34" s="345"/>
      <c r="D34" s="345"/>
      <c r="E34" s="345"/>
      <c r="F34" s="345"/>
      <c r="G34" s="345"/>
      <c r="H34" s="345"/>
      <c r="I34" s="345"/>
      <c r="J34" s="345"/>
    </row>
    <row r="35" spans="1:10" ht="8.25" customHeight="1" x14ac:dyDescent="0.25"/>
    <row r="36" spans="1:10" ht="29.25" customHeight="1" x14ac:dyDescent="0.25">
      <c r="A36" s="344" t="s">
        <v>41</v>
      </c>
      <c r="B36" s="345"/>
      <c r="C36" s="345"/>
      <c r="D36" s="345"/>
      <c r="E36" s="345"/>
      <c r="F36" s="345"/>
      <c r="G36" s="345"/>
      <c r="H36" s="345"/>
      <c r="I36" s="345"/>
      <c r="J36" s="345"/>
    </row>
  </sheetData>
  <mergeCells count="21">
    <mergeCell ref="A36:J36"/>
    <mergeCell ref="A23:J23"/>
    <mergeCell ref="A32:J32"/>
    <mergeCell ref="A30:E30"/>
    <mergeCell ref="A34:J34"/>
    <mergeCell ref="A26:E26"/>
    <mergeCell ref="A27:E27"/>
    <mergeCell ref="A33:J33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opLeftCell="A35" zoomScale="140" zoomScaleNormal="140" workbookViewId="0">
      <selection activeCell="F28" sqref="F28"/>
    </sheetView>
  </sheetViews>
  <sheetFormatPr defaultRowHeight="15" x14ac:dyDescent="0.25"/>
  <cols>
    <col min="3" max="3" width="33.42578125" customWidth="1"/>
    <col min="4" max="4" width="13.42578125" customWidth="1"/>
    <col min="5" max="5" width="13.5703125" customWidth="1"/>
    <col min="6" max="6" width="14.28515625" customWidth="1"/>
    <col min="7" max="7" width="14" customWidth="1"/>
    <col min="8" max="8" width="16.140625" customWidth="1"/>
    <col min="10" max="10" width="12.5703125" bestFit="1" customWidth="1"/>
  </cols>
  <sheetData>
    <row r="1" spans="1:10" ht="60" customHeight="1" x14ac:dyDescent="0.25">
      <c r="A1" s="330" t="s">
        <v>213</v>
      </c>
      <c r="B1" s="330"/>
      <c r="C1" s="330"/>
      <c r="D1" s="330"/>
      <c r="E1" s="330"/>
      <c r="F1" s="330"/>
      <c r="G1" s="330"/>
      <c r="H1" s="330"/>
    </row>
    <row r="2" spans="1:10" ht="18" x14ac:dyDescent="0.25">
      <c r="A2" s="26"/>
      <c r="B2" s="26"/>
      <c r="C2" s="26"/>
      <c r="D2" s="26"/>
      <c r="E2" s="26"/>
      <c r="F2" s="26"/>
      <c r="G2" s="26"/>
      <c r="H2" s="26"/>
    </row>
    <row r="3" spans="1:10" ht="15.75" x14ac:dyDescent="0.25">
      <c r="A3" s="330" t="s">
        <v>30</v>
      </c>
      <c r="B3" s="330"/>
      <c r="C3" s="330"/>
      <c r="D3" s="330"/>
      <c r="E3" s="330"/>
      <c r="F3" s="330"/>
      <c r="G3" s="330"/>
      <c r="H3" s="330"/>
    </row>
    <row r="4" spans="1:10" ht="18" x14ac:dyDescent="0.25">
      <c r="A4" s="26"/>
      <c r="B4" s="26"/>
      <c r="C4" s="26"/>
      <c r="D4" s="26"/>
      <c r="E4" s="26"/>
      <c r="F4" s="26"/>
      <c r="G4" s="6"/>
      <c r="H4" s="6"/>
    </row>
    <row r="5" spans="1:10" ht="15.75" x14ac:dyDescent="0.25">
      <c r="A5" s="330" t="s">
        <v>13</v>
      </c>
      <c r="B5" s="330"/>
      <c r="C5" s="330"/>
      <c r="D5" s="330"/>
      <c r="E5" s="330"/>
      <c r="F5" s="330"/>
      <c r="G5" s="330"/>
      <c r="H5" s="330"/>
    </row>
    <row r="6" spans="1:10" ht="18" x14ac:dyDescent="0.25">
      <c r="A6" s="26"/>
      <c r="B6" s="26"/>
      <c r="C6" s="26"/>
      <c r="D6" s="26"/>
      <c r="E6" s="26"/>
      <c r="F6" s="26"/>
      <c r="G6" s="6"/>
      <c r="H6" s="6"/>
    </row>
    <row r="7" spans="1:10" ht="15.75" x14ac:dyDescent="0.25">
      <c r="A7" s="330" t="s">
        <v>160</v>
      </c>
      <c r="B7" s="330"/>
      <c r="C7" s="330"/>
      <c r="D7" s="330"/>
      <c r="E7" s="330"/>
      <c r="F7" s="330"/>
      <c r="G7" s="330"/>
      <c r="H7" s="330"/>
    </row>
    <row r="8" spans="1:10" ht="18" x14ac:dyDescent="0.25">
      <c r="A8" s="26"/>
      <c r="B8" s="26"/>
      <c r="C8" s="26"/>
      <c r="D8" s="26"/>
      <c r="E8" s="26"/>
      <c r="F8" s="26"/>
      <c r="G8" s="6"/>
      <c r="H8" s="6"/>
    </row>
    <row r="9" spans="1:10" ht="25.5" x14ac:dyDescent="0.25">
      <c r="A9" s="22" t="s">
        <v>14</v>
      </c>
      <c r="B9" s="21" t="s">
        <v>15</v>
      </c>
      <c r="C9" s="21" t="s">
        <v>12</v>
      </c>
      <c r="D9" s="21" t="s">
        <v>221</v>
      </c>
      <c r="E9" s="22" t="s">
        <v>200</v>
      </c>
      <c r="F9" s="22" t="s">
        <v>219</v>
      </c>
      <c r="G9" s="22" t="s">
        <v>201</v>
      </c>
      <c r="H9" s="22" t="s">
        <v>220</v>
      </c>
    </row>
    <row r="10" spans="1:10" x14ac:dyDescent="0.25">
      <c r="A10" s="105"/>
      <c r="B10" s="106"/>
      <c r="C10" s="110" t="s">
        <v>0</v>
      </c>
      <c r="D10" s="159">
        <v>1929156</v>
      </c>
      <c r="E10" s="122">
        <v>1955151</v>
      </c>
      <c r="F10" s="122">
        <v>1909809</v>
      </c>
      <c r="G10" s="122">
        <v>1909809</v>
      </c>
      <c r="H10" s="122">
        <v>1909809</v>
      </c>
    </row>
    <row r="11" spans="1:10" ht="27.75" customHeight="1" x14ac:dyDescent="0.25">
      <c r="A11" s="99">
        <v>6</v>
      </c>
      <c r="B11" s="99"/>
      <c r="C11" s="111" t="s">
        <v>17</v>
      </c>
      <c r="D11" s="159">
        <v>1929156</v>
      </c>
      <c r="E11" s="122">
        <v>1955151</v>
      </c>
      <c r="F11" s="122">
        <v>1909809</v>
      </c>
      <c r="G11" s="122">
        <v>1909809</v>
      </c>
      <c r="H11" s="122">
        <v>1909809</v>
      </c>
    </row>
    <row r="12" spans="1:10" ht="55.5" customHeight="1" x14ac:dyDescent="0.25">
      <c r="A12" s="225"/>
      <c r="B12" s="225">
        <v>63</v>
      </c>
      <c r="C12" s="226" t="s">
        <v>42</v>
      </c>
      <c r="D12" s="227">
        <v>1760359</v>
      </c>
      <c r="E12" s="228">
        <v>1668983</v>
      </c>
      <c r="F12" s="228">
        <v>1689481</v>
      </c>
      <c r="G12" s="228">
        <v>1689481</v>
      </c>
      <c r="H12" s="228">
        <v>1689481</v>
      </c>
    </row>
    <row r="13" spans="1:10" ht="56.25" hidden="1" customHeight="1" x14ac:dyDescent="0.25">
      <c r="A13" s="93"/>
      <c r="B13" s="93">
        <v>636</v>
      </c>
      <c r="C13" s="179" t="s">
        <v>129</v>
      </c>
      <c r="D13" s="172"/>
      <c r="E13" s="147"/>
      <c r="F13" s="147"/>
      <c r="G13" s="147"/>
      <c r="H13" s="147"/>
    </row>
    <row r="14" spans="1:10" ht="27" hidden="1" customHeight="1" x14ac:dyDescent="0.25">
      <c r="A14" s="93"/>
      <c r="B14" s="94">
        <v>6361</v>
      </c>
      <c r="C14" s="170" t="s">
        <v>162</v>
      </c>
      <c r="D14" s="158"/>
      <c r="E14" s="147"/>
      <c r="F14" s="147"/>
      <c r="G14" s="147"/>
      <c r="H14" s="147"/>
      <c r="J14" s="152"/>
    </row>
    <row r="15" spans="1:10" ht="0.75" customHeight="1" x14ac:dyDescent="0.25">
      <c r="A15" s="99"/>
      <c r="B15" s="132">
        <v>638</v>
      </c>
      <c r="C15" s="134" t="s">
        <v>198</v>
      </c>
      <c r="D15" s="149"/>
      <c r="E15" s="125"/>
      <c r="F15" s="125"/>
      <c r="G15" s="151"/>
      <c r="H15" s="151"/>
    </row>
    <row r="16" spans="1:10" ht="0.75" customHeight="1" x14ac:dyDescent="0.25">
      <c r="A16" s="93"/>
      <c r="B16" s="74">
        <v>6381</v>
      </c>
      <c r="C16" s="79" t="s">
        <v>199</v>
      </c>
      <c r="D16" s="147"/>
      <c r="E16" s="124"/>
      <c r="F16" s="124"/>
      <c r="G16" s="124"/>
      <c r="H16" s="124"/>
    </row>
    <row r="17" spans="1:17" ht="56.25" hidden="1" customHeight="1" x14ac:dyDescent="0.25">
      <c r="A17" s="93"/>
      <c r="B17" s="93">
        <v>641</v>
      </c>
      <c r="C17" s="165" t="s">
        <v>164</v>
      </c>
      <c r="D17" s="165"/>
      <c r="E17" s="124"/>
      <c r="F17" s="124"/>
      <c r="G17" s="124"/>
      <c r="H17" s="124"/>
    </row>
    <row r="18" spans="1:17" ht="56.25" hidden="1" customHeight="1" x14ac:dyDescent="0.25">
      <c r="A18" s="93"/>
      <c r="B18" s="94">
        <v>6413</v>
      </c>
      <c r="C18" s="170" t="s">
        <v>165</v>
      </c>
      <c r="D18" s="166"/>
      <c r="E18" s="124"/>
      <c r="F18" s="124"/>
      <c r="G18" s="124"/>
      <c r="H18" s="124"/>
    </row>
    <row r="19" spans="1:17" ht="56.25" customHeight="1" x14ac:dyDescent="0.25">
      <c r="A19" s="99"/>
      <c r="B19" s="99">
        <v>65</v>
      </c>
      <c r="C19" s="178" t="s">
        <v>166</v>
      </c>
      <c r="D19" s="171">
        <v>24653</v>
      </c>
      <c r="E19" s="149">
        <v>18771</v>
      </c>
      <c r="F19" s="149">
        <v>18771</v>
      </c>
      <c r="G19" s="149">
        <v>18771</v>
      </c>
      <c r="H19" s="149">
        <v>18771</v>
      </c>
    </row>
    <row r="20" spans="1:17" ht="0.75" customHeight="1" x14ac:dyDescent="0.25">
      <c r="A20" s="93"/>
      <c r="B20" s="93">
        <v>652</v>
      </c>
      <c r="C20" s="165" t="s">
        <v>134</v>
      </c>
      <c r="D20" s="172"/>
      <c r="E20" s="150"/>
      <c r="F20" s="150"/>
      <c r="G20" s="150"/>
      <c r="H20" s="150"/>
    </row>
    <row r="21" spans="1:17" ht="56.25" hidden="1" customHeight="1" x14ac:dyDescent="0.25">
      <c r="A21" s="93"/>
      <c r="B21" s="94">
        <v>6526</v>
      </c>
      <c r="C21" s="166" t="s">
        <v>135</v>
      </c>
      <c r="D21" s="158"/>
      <c r="E21" s="147"/>
      <c r="F21" s="147"/>
      <c r="G21" s="147"/>
      <c r="H21" s="147"/>
    </row>
    <row r="22" spans="1:17" ht="56.25" customHeight="1" x14ac:dyDescent="0.25">
      <c r="A22" s="99"/>
      <c r="B22" s="99">
        <v>66</v>
      </c>
      <c r="C22" s="178" t="s">
        <v>167</v>
      </c>
      <c r="D22" s="171">
        <v>1491</v>
      </c>
      <c r="E22" s="149">
        <v>3274</v>
      </c>
      <c r="F22" s="149">
        <v>3274</v>
      </c>
      <c r="G22" s="149">
        <v>3274</v>
      </c>
      <c r="H22" s="149">
        <v>3274</v>
      </c>
    </row>
    <row r="23" spans="1:17" ht="24" hidden="1" customHeight="1" x14ac:dyDescent="0.25">
      <c r="A23" s="95"/>
      <c r="B23" s="96">
        <v>661</v>
      </c>
      <c r="C23" s="179" t="s">
        <v>167</v>
      </c>
      <c r="D23" s="172"/>
      <c r="E23" s="150"/>
      <c r="F23" s="150"/>
      <c r="G23" s="150"/>
      <c r="H23" s="150"/>
      <c r="P23" s="118"/>
    </row>
    <row r="24" spans="1:17" ht="24" hidden="1" customHeight="1" x14ac:dyDescent="0.25">
      <c r="A24" s="95"/>
      <c r="B24" s="95">
        <v>6614</v>
      </c>
      <c r="C24" s="170" t="s">
        <v>187</v>
      </c>
      <c r="D24" s="158"/>
      <c r="E24" s="147"/>
      <c r="F24" s="147"/>
      <c r="G24" s="147"/>
      <c r="H24" s="147"/>
      <c r="P24" s="118"/>
    </row>
    <row r="25" spans="1:17" ht="29.25" hidden="1" customHeight="1" x14ac:dyDescent="0.25">
      <c r="A25" s="95"/>
      <c r="B25" s="95">
        <v>6615</v>
      </c>
      <c r="C25" s="166" t="s">
        <v>149</v>
      </c>
      <c r="D25" s="158"/>
      <c r="E25" s="147"/>
      <c r="F25" s="147"/>
      <c r="G25" s="147"/>
      <c r="H25" s="147"/>
    </row>
    <row r="26" spans="1:17" ht="46.5" hidden="1" customHeight="1" x14ac:dyDescent="0.25">
      <c r="A26" s="95"/>
      <c r="B26" s="96">
        <v>663</v>
      </c>
      <c r="C26" s="179" t="s">
        <v>168</v>
      </c>
      <c r="D26" s="172"/>
      <c r="E26" s="150"/>
      <c r="F26" s="150"/>
      <c r="G26" s="150"/>
      <c r="H26" s="150"/>
      <c r="Q26" s="119"/>
    </row>
    <row r="27" spans="1:17" ht="29.25" hidden="1" customHeight="1" x14ac:dyDescent="0.25">
      <c r="A27" s="95"/>
      <c r="B27" s="95">
        <v>6631</v>
      </c>
      <c r="C27" s="154" t="s">
        <v>138</v>
      </c>
      <c r="D27" s="158"/>
      <c r="E27" s="147"/>
      <c r="F27" s="147"/>
      <c r="G27" s="147"/>
      <c r="H27" s="147"/>
    </row>
    <row r="28" spans="1:17" ht="47.25" customHeight="1" x14ac:dyDescent="0.25">
      <c r="A28" s="100"/>
      <c r="B28" s="101">
        <v>67</v>
      </c>
      <c r="C28" s="109" t="s">
        <v>43</v>
      </c>
      <c r="D28" s="171">
        <v>142653</v>
      </c>
      <c r="E28" s="149">
        <v>264123</v>
      </c>
      <c r="F28" s="149">
        <v>198283</v>
      </c>
      <c r="G28" s="149">
        <v>198283</v>
      </c>
      <c r="H28" s="149">
        <v>198283</v>
      </c>
      <c r="Q28" s="120"/>
    </row>
    <row r="29" spans="1:17" ht="0.75" customHeight="1" x14ac:dyDescent="0.25">
      <c r="A29" s="95"/>
      <c r="B29" s="96">
        <v>671</v>
      </c>
      <c r="C29" s="230" t="s">
        <v>141</v>
      </c>
      <c r="D29" s="172"/>
      <c r="E29" s="126">
        <v>120532</v>
      </c>
      <c r="F29" s="126"/>
      <c r="G29" s="126"/>
      <c r="H29" s="126"/>
      <c r="N29" s="121"/>
    </row>
    <row r="30" spans="1:17" ht="34.5" hidden="1" customHeight="1" x14ac:dyDescent="0.25">
      <c r="A30" s="95"/>
      <c r="B30" s="95">
        <v>6711</v>
      </c>
      <c r="C30" s="155" t="s">
        <v>169</v>
      </c>
      <c r="D30" s="158"/>
      <c r="E30" s="124">
        <v>120532</v>
      </c>
      <c r="F30" s="124"/>
      <c r="G30" s="124"/>
      <c r="H30" s="124"/>
    </row>
    <row r="31" spans="1:17" ht="39" hidden="1" x14ac:dyDescent="0.25">
      <c r="A31" s="153"/>
      <c r="B31" s="154">
        <v>6712</v>
      </c>
      <c r="C31" s="155" t="s">
        <v>203</v>
      </c>
      <c r="D31" s="158"/>
      <c r="E31" s="153"/>
      <c r="F31" s="153"/>
      <c r="G31" s="153"/>
      <c r="H31" s="153"/>
    </row>
    <row r="33" spans="1:14" ht="15.75" x14ac:dyDescent="0.25">
      <c r="A33" s="330" t="s">
        <v>161</v>
      </c>
      <c r="B33" s="352"/>
      <c r="C33" s="352"/>
      <c r="D33" s="352"/>
      <c r="E33" s="352"/>
      <c r="F33" s="352"/>
      <c r="G33" s="352"/>
      <c r="H33" s="352"/>
    </row>
    <row r="34" spans="1:14" ht="18" x14ac:dyDescent="0.25">
      <c r="A34" s="26"/>
      <c r="B34" s="26"/>
      <c r="C34" s="26"/>
      <c r="D34" s="26"/>
      <c r="E34" s="26"/>
      <c r="F34" s="26"/>
      <c r="G34" s="6"/>
      <c r="H34" s="6"/>
    </row>
    <row r="35" spans="1:14" ht="25.5" x14ac:dyDescent="0.25">
      <c r="A35" s="22" t="s">
        <v>14</v>
      </c>
      <c r="B35" s="21" t="s">
        <v>15</v>
      </c>
      <c r="C35" s="21" t="s">
        <v>19</v>
      </c>
      <c r="D35" s="21" t="s">
        <v>221</v>
      </c>
      <c r="E35" s="22" t="s">
        <v>200</v>
      </c>
      <c r="F35" s="22" t="s">
        <v>219</v>
      </c>
      <c r="G35" s="22" t="s">
        <v>201</v>
      </c>
      <c r="H35" s="22" t="s">
        <v>220</v>
      </c>
    </row>
    <row r="36" spans="1:14" x14ac:dyDescent="0.25">
      <c r="A36" s="102"/>
      <c r="B36" s="103"/>
      <c r="C36" s="103" t="s">
        <v>3</v>
      </c>
      <c r="D36" s="159">
        <v>1937567</v>
      </c>
      <c r="E36" s="122">
        <v>1955151</v>
      </c>
      <c r="F36" s="122">
        <v>1909809</v>
      </c>
      <c r="G36" s="122">
        <v>1909809</v>
      </c>
      <c r="H36" s="122">
        <v>1909809</v>
      </c>
    </row>
    <row r="37" spans="1:14" ht="23.25" customHeight="1" x14ac:dyDescent="0.25">
      <c r="A37" s="108">
        <v>3</v>
      </c>
      <c r="B37" s="108"/>
      <c r="C37" s="108" t="s">
        <v>20</v>
      </c>
      <c r="D37" s="159">
        <v>1921913</v>
      </c>
      <c r="E37" s="122">
        <v>1875822</v>
      </c>
      <c r="F37" s="122">
        <v>1901309</v>
      </c>
      <c r="G37" s="122">
        <v>1901309</v>
      </c>
      <c r="H37" s="122">
        <v>1901309</v>
      </c>
    </row>
    <row r="38" spans="1:14" ht="27" customHeight="1" x14ac:dyDescent="0.25">
      <c r="A38" s="161"/>
      <c r="B38" s="162">
        <v>31</v>
      </c>
      <c r="C38" s="162" t="s">
        <v>21</v>
      </c>
      <c r="D38" s="171">
        <v>1597843</v>
      </c>
      <c r="E38" s="163">
        <v>1525285</v>
      </c>
      <c r="F38" s="163">
        <v>1580281</v>
      </c>
      <c r="G38" s="163">
        <v>1580281</v>
      </c>
      <c r="H38" s="163">
        <v>1580281</v>
      </c>
    </row>
    <row r="39" spans="1:14" ht="28.5" hidden="1" customHeight="1" x14ac:dyDescent="0.25">
      <c r="A39" s="183"/>
      <c r="B39" s="164">
        <v>311</v>
      </c>
      <c r="C39" s="165" t="s">
        <v>170</v>
      </c>
      <c r="D39" s="189"/>
      <c r="E39" s="128"/>
      <c r="F39" s="128"/>
      <c r="G39" s="128"/>
      <c r="H39" s="128"/>
      <c r="N39" s="121"/>
    </row>
    <row r="40" spans="1:14" ht="28.5" hidden="1" customHeight="1" x14ac:dyDescent="0.25">
      <c r="A40" s="183"/>
      <c r="B40" s="154">
        <v>3111</v>
      </c>
      <c r="C40" s="166" t="s">
        <v>171</v>
      </c>
      <c r="D40" s="190"/>
      <c r="E40" s="80"/>
      <c r="F40" s="80"/>
      <c r="G40" s="80"/>
      <c r="H40" s="80"/>
    </row>
    <row r="41" spans="1:14" ht="28.5" hidden="1" customHeight="1" x14ac:dyDescent="0.25">
      <c r="A41" s="183"/>
      <c r="B41" s="154">
        <v>3113</v>
      </c>
      <c r="C41" s="166" t="s">
        <v>172</v>
      </c>
      <c r="D41" s="190"/>
      <c r="E41" s="80"/>
      <c r="F41" s="80"/>
      <c r="G41" s="80"/>
      <c r="H41" s="80"/>
    </row>
    <row r="42" spans="1:14" ht="28.5" hidden="1" customHeight="1" x14ac:dyDescent="0.25">
      <c r="A42" s="183"/>
      <c r="B42" s="154">
        <v>3114</v>
      </c>
      <c r="C42" s="166" t="s">
        <v>173</v>
      </c>
      <c r="D42" s="190"/>
      <c r="E42" s="80"/>
      <c r="F42" s="80"/>
      <c r="G42" s="80"/>
      <c r="H42" s="80"/>
    </row>
    <row r="43" spans="1:14" ht="28.5" hidden="1" customHeight="1" x14ac:dyDescent="0.25">
      <c r="A43" s="183"/>
      <c r="B43" s="167">
        <v>312</v>
      </c>
      <c r="C43" s="165" t="s">
        <v>87</v>
      </c>
      <c r="D43" s="191"/>
      <c r="E43" s="128"/>
      <c r="F43" s="128"/>
      <c r="G43" s="128"/>
      <c r="H43" s="128"/>
    </row>
    <row r="44" spans="1:14" ht="28.5" hidden="1" customHeight="1" x14ac:dyDescent="0.25">
      <c r="A44" s="183"/>
      <c r="B44" s="154">
        <v>3121</v>
      </c>
      <c r="C44" s="166" t="s">
        <v>87</v>
      </c>
      <c r="D44" s="190"/>
      <c r="E44" s="80"/>
      <c r="F44" s="80"/>
      <c r="G44" s="80"/>
      <c r="H44" s="80"/>
    </row>
    <row r="45" spans="1:14" ht="28.5" hidden="1" customHeight="1" x14ac:dyDescent="0.25">
      <c r="A45" s="183"/>
      <c r="B45" s="167">
        <v>313</v>
      </c>
      <c r="C45" s="165" t="s">
        <v>174</v>
      </c>
      <c r="D45" s="172"/>
      <c r="E45" s="128"/>
      <c r="F45" s="128"/>
      <c r="G45" s="128"/>
      <c r="H45" s="128"/>
    </row>
    <row r="46" spans="1:14" ht="28.5" hidden="1" customHeight="1" x14ac:dyDescent="0.25">
      <c r="A46" s="183"/>
      <c r="B46" s="154">
        <v>3132</v>
      </c>
      <c r="C46" s="166" t="s">
        <v>89</v>
      </c>
      <c r="D46" s="158"/>
      <c r="E46" s="80"/>
      <c r="F46" s="80"/>
      <c r="G46" s="80"/>
      <c r="H46" s="80"/>
    </row>
    <row r="47" spans="1:14" ht="24" customHeight="1" x14ac:dyDescent="0.25">
      <c r="A47" s="184"/>
      <c r="B47" s="113">
        <v>32</v>
      </c>
      <c r="C47" s="114" t="s">
        <v>33</v>
      </c>
      <c r="D47" s="171">
        <v>288092</v>
      </c>
      <c r="E47" s="122">
        <v>317238</v>
      </c>
      <c r="F47" s="122">
        <v>287729</v>
      </c>
      <c r="G47" s="122">
        <v>287729</v>
      </c>
      <c r="H47" s="122">
        <v>287729</v>
      </c>
    </row>
    <row r="48" spans="1:14" ht="24.75" hidden="1" customHeight="1" x14ac:dyDescent="0.25">
      <c r="A48" s="160"/>
      <c r="B48" s="167">
        <v>321</v>
      </c>
      <c r="C48" s="165" t="s">
        <v>51</v>
      </c>
      <c r="D48" s="172"/>
      <c r="E48" s="128"/>
      <c r="F48" s="128"/>
      <c r="G48" s="128"/>
      <c r="H48" s="128"/>
    </row>
    <row r="49" spans="1:8" ht="24.75" hidden="1" customHeight="1" x14ac:dyDescent="0.25">
      <c r="A49" s="160"/>
      <c r="B49" s="154">
        <v>3211</v>
      </c>
      <c r="C49" s="166" t="s">
        <v>52</v>
      </c>
      <c r="D49" s="158"/>
      <c r="E49" s="63"/>
      <c r="F49" s="63"/>
      <c r="G49" s="63"/>
      <c r="H49" s="63"/>
    </row>
    <row r="50" spans="1:8" ht="24.75" hidden="1" customHeight="1" x14ac:dyDescent="0.25">
      <c r="A50" s="160"/>
      <c r="B50" s="154">
        <v>3212</v>
      </c>
      <c r="C50" s="170" t="s">
        <v>175</v>
      </c>
      <c r="D50" s="158"/>
      <c r="E50" s="63"/>
      <c r="F50" s="63"/>
      <c r="G50" s="63"/>
      <c r="H50" s="63"/>
    </row>
    <row r="51" spans="1:8" ht="24.75" hidden="1" customHeight="1" x14ac:dyDescent="0.25">
      <c r="A51" s="160"/>
      <c r="B51" s="154">
        <v>3213</v>
      </c>
      <c r="C51" s="166" t="s">
        <v>53</v>
      </c>
      <c r="D51" s="158"/>
      <c r="E51" s="63"/>
      <c r="F51" s="63"/>
      <c r="G51" s="63"/>
      <c r="H51" s="63"/>
    </row>
    <row r="52" spans="1:8" ht="24.75" hidden="1" customHeight="1" x14ac:dyDescent="0.25">
      <c r="A52" s="160"/>
      <c r="B52" s="167">
        <v>322</v>
      </c>
      <c r="C52" s="165" t="s">
        <v>54</v>
      </c>
      <c r="D52" s="172"/>
      <c r="E52" s="128"/>
      <c r="F52" s="128"/>
      <c r="G52" s="128"/>
      <c r="H52" s="128"/>
    </row>
    <row r="53" spans="1:8" ht="24.75" hidden="1" customHeight="1" x14ac:dyDescent="0.25">
      <c r="A53" s="160"/>
      <c r="B53" s="154">
        <v>3221</v>
      </c>
      <c r="C53" s="170" t="s">
        <v>55</v>
      </c>
      <c r="D53" s="158"/>
      <c r="E53" s="80"/>
      <c r="F53" s="80"/>
      <c r="G53" s="80"/>
      <c r="H53" s="80"/>
    </row>
    <row r="54" spans="1:8" ht="24.75" hidden="1" customHeight="1" x14ac:dyDescent="0.25">
      <c r="A54" s="160"/>
      <c r="B54" s="154">
        <v>3222</v>
      </c>
      <c r="C54" s="166" t="s">
        <v>98</v>
      </c>
      <c r="D54" s="158"/>
      <c r="E54" s="80"/>
      <c r="F54" s="80"/>
      <c r="G54" s="80"/>
      <c r="H54" s="80"/>
    </row>
    <row r="55" spans="1:8" ht="24.75" hidden="1" customHeight="1" x14ac:dyDescent="0.25">
      <c r="A55" s="160"/>
      <c r="B55" s="154">
        <v>3223</v>
      </c>
      <c r="C55" s="166" t="s">
        <v>56</v>
      </c>
      <c r="D55" s="158"/>
      <c r="E55" s="80"/>
      <c r="F55" s="80"/>
      <c r="G55" s="80"/>
      <c r="H55" s="80"/>
    </row>
    <row r="56" spans="1:8" ht="24.75" hidden="1" customHeight="1" x14ac:dyDescent="0.25">
      <c r="A56" s="160"/>
      <c r="B56" s="154">
        <v>3224</v>
      </c>
      <c r="C56" s="170" t="s">
        <v>74</v>
      </c>
      <c r="D56" s="158"/>
      <c r="E56" s="80"/>
      <c r="F56" s="80"/>
      <c r="G56" s="80"/>
      <c r="H56" s="80"/>
    </row>
    <row r="57" spans="1:8" ht="24.75" hidden="1" customHeight="1" x14ac:dyDescent="0.25">
      <c r="A57" s="160"/>
      <c r="B57" s="154">
        <v>3225</v>
      </c>
      <c r="C57" s="166" t="s">
        <v>176</v>
      </c>
      <c r="D57" s="158"/>
      <c r="E57" s="80"/>
      <c r="F57" s="80"/>
      <c r="G57" s="80"/>
      <c r="H57" s="80"/>
    </row>
    <row r="58" spans="1:8" ht="24.75" hidden="1" customHeight="1" x14ac:dyDescent="0.25">
      <c r="A58" s="160"/>
      <c r="B58" s="154">
        <v>3227</v>
      </c>
      <c r="C58" s="166" t="s">
        <v>177</v>
      </c>
      <c r="D58" s="158"/>
      <c r="E58" s="80"/>
      <c r="F58" s="80"/>
      <c r="G58" s="80"/>
      <c r="H58" s="80"/>
    </row>
    <row r="59" spans="1:8" ht="8.25" hidden="1" customHeight="1" x14ac:dyDescent="0.25">
      <c r="A59" s="160"/>
      <c r="B59" s="173">
        <v>323</v>
      </c>
      <c r="C59" s="174" t="s">
        <v>58</v>
      </c>
      <c r="D59" s="175"/>
      <c r="E59" s="128"/>
      <c r="F59" s="128"/>
      <c r="G59" s="128"/>
      <c r="H59" s="128"/>
    </row>
    <row r="60" spans="1:8" ht="24.75" hidden="1" customHeight="1" x14ac:dyDescent="0.25">
      <c r="A60" s="160"/>
      <c r="B60" s="154">
        <v>3231</v>
      </c>
      <c r="C60" s="166" t="s">
        <v>59</v>
      </c>
      <c r="D60" s="158"/>
      <c r="E60" s="80"/>
      <c r="F60" s="80"/>
      <c r="G60" s="80"/>
      <c r="H60" s="80"/>
    </row>
    <row r="61" spans="1:8" ht="33" hidden="1" customHeight="1" x14ac:dyDescent="0.25">
      <c r="A61" s="160"/>
      <c r="B61" s="154">
        <v>3232</v>
      </c>
      <c r="C61" s="170" t="s">
        <v>75</v>
      </c>
      <c r="D61" s="158"/>
      <c r="E61" s="80"/>
      <c r="F61" s="80"/>
      <c r="G61" s="80"/>
      <c r="H61" s="80"/>
    </row>
    <row r="62" spans="1:8" ht="24.75" hidden="1" customHeight="1" x14ac:dyDescent="0.25">
      <c r="A62" s="160"/>
      <c r="B62" s="154">
        <v>3233</v>
      </c>
      <c r="C62" s="166" t="s">
        <v>60</v>
      </c>
      <c r="D62" s="176"/>
      <c r="E62" s="80"/>
      <c r="F62" s="80"/>
      <c r="G62" s="80"/>
      <c r="H62" s="80"/>
    </row>
    <row r="63" spans="1:8" ht="24.75" hidden="1" customHeight="1" x14ac:dyDescent="0.25">
      <c r="A63" s="160"/>
      <c r="B63" s="154">
        <v>3234</v>
      </c>
      <c r="C63" s="166" t="s">
        <v>61</v>
      </c>
      <c r="D63" s="158"/>
      <c r="E63" s="80"/>
      <c r="F63" s="80"/>
      <c r="G63" s="80"/>
      <c r="H63" s="80"/>
    </row>
    <row r="64" spans="1:8" ht="24.75" hidden="1" customHeight="1" x14ac:dyDescent="0.25">
      <c r="A64" s="160"/>
      <c r="B64" s="154">
        <v>3235</v>
      </c>
      <c r="C64" s="166" t="s">
        <v>62</v>
      </c>
      <c r="D64" s="158"/>
      <c r="E64" s="80"/>
      <c r="F64" s="80"/>
      <c r="G64" s="80"/>
      <c r="H64" s="80"/>
    </row>
    <row r="65" spans="1:13" ht="24.75" hidden="1" customHeight="1" x14ac:dyDescent="0.25">
      <c r="A65" s="160"/>
      <c r="B65" s="154">
        <v>3236</v>
      </c>
      <c r="C65" s="166" t="s">
        <v>63</v>
      </c>
      <c r="D65" s="158"/>
      <c r="E65" s="80"/>
      <c r="F65" s="80"/>
      <c r="G65" s="80"/>
      <c r="H65" s="80"/>
    </row>
    <row r="66" spans="1:13" ht="24.75" hidden="1" customHeight="1" x14ac:dyDescent="0.25">
      <c r="A66" s="160"/>
      <c r="B66" s="154">
        <v>3237</v>
      </c>
      <c r="C66" s="166" t="s">
        <v>91</v>
      </c>
      <c r="D66" s="158"/>
      <c r="E66" s="80"/>
      <c r="F66" s="80"/>
      <c r="G66" s="80"/>
      <c r="H66" s="80"/>
    </row>
    <row r="67" spans="1:13" ht="16.5" hidden="1" customHeight="1" x14ac:dyDescent="0.25">
      <c r="A67" s="160"/>
      <c r="B67" s="154">
        <v>3238</v>
      </c>
      <c r="C67" s="166" t="s">
        <v>64</v>
      </c>
      <c r="D67" s="158"/>
      <c r="E67" s="80"/>
      <c r="F67" s="80"/>
      <c r="G67" s="80"/>
      <c r="H67" s="80"/>
    </row>
    <row r="68" spans="1:13" ht="24.75" hidden="1" customHeight="1" x14ac:dyDescent="0.25">
      <c r="A68" s="160"/>
      <c r="B68" s="154">
        <v>3239</v>
      </c>
      <c r="C68" s="166" t="s">
        <v>65</v>
      </c>
      <c r="D68" s="166"/>
      <c r="E68" s="80"/>
      <c r="F68" s="80"/>
      <c r="G68" s="80"/>
      <c r="H68" s="80"/>
    </row>
    <row r="69" spans="1:13" ht="24.75" hidden="1" customHeight="1" x14ac:dyDescent="0.25">
      <c r="A69" s="160"/>
      <c r="B69" s="167">
        <v>329</v>
      </c>
      <c r="C69" s="165" t="s">
        <v>81</v>
      </c>
      <c r="D69" s="172"/>
      <c r="E69" s="128"/>
      <c r="F69" s="128"/>
      <c r="G69" s="128"/>
      <c r="H69" s="128"/>
    </row>
    <row r="70" spans="1:13" ht="24.75" hidden="1" customHeight="1" x14ac:dyDescent="0.25">
      <c r="A70" s="160"/>
      <c r="B70" s="154">
        <v>3291</v>
      </c>
      <c r="C70" s="170" t="s">
        <v>188</v>
      </c>
      <c r="D70" s="158"/>
      <c r="E70" s="80"/>
      <c r="F70" s="80"/>
      <c r="G70" s="80"/>
      <c r="H70" s="80"/>
    </row>
    <row r="71" spans="1:13" ht="24.75" hidden="1" customHeight="1" x14ac:dyDescent="0.25">
      <c r="A71" s="160"/>
      <c r="B71" s="154">
        <v>3292</v>
      </c>
      <c r="C71" s="166" t="s">
        <v>178</v>
      </c>
      <c r="D71" s="158"/>
      <c r="E71" s="80"/>
      <c r="F71" s="80"/>
      <c r="G71" s="80"/>
      <c r="H71" s="80"/>
    </row>
    <row r="72" spans="1:13" ht="24.75" hidden="1" customHeight="1" x14ac:dyDescent="0.25">
      <c r="A72" s="160"/>
      <c r="B72" s="154">
        <v>3293</v>
      </c>
      <c r="C72" s="166" t="s">
        <v>67</v>
      </c>
      <c r="D72" s="158"/>
      <c r="E72" s="80"/>
      <c r="F72" s="80"/>
      <c r="G72" s="80"/>
      <c r="H72" s="80"/>
    </row>
    <row r="73" spans="1:13" ht="24.75" hidden="1" customHeight="1" x14ac:dyDescent="0.25">
      <c r="A73" s="160"/>
      <c r="B73" s="154">
        <v>3294</v>
      </c>
      <c r="C73" s="166" t="s">
        <v>68</v>
      </c>
      <c r="D73" s="158"/>
      <c r="E73" s="80"/>
      <c r="F73" s="80"/>
      <c r="G73" s="80"/>
      <c r="H73" s="80"/>
    </row>
    <row r="74" spans="1:13" ht="24.75" hidden="1" customHeight="1" x14ac:dyDescent="0.25">
      <c r="A74" s="160"/>
      <c r="B74" s="154">
        <v>3295</v>
      </c>
      <c r="C74" s="166" t="s">
        <v>179</v>
      </c>
      <c r="D74" s="158"/>
      <c r="E74" s="80"/>
      <c r="F74" s="80"/>
      <c r="G74" s="80"/>
      <c r="H74" s="80"/>
    </row>
    <row r="75" spans="1:13" ht="24.75" hidden="1" customHeight="1" x14ac:dyDescent="0.25">
      <c r="A75" s="160"/>
      <c r="B75" s="154">
        <v>3299</v>
      </c>
      <c r="C75" s="166" t="s">
        <v>81</v>
      </c>
      <c r="D75" s="158"/>
      <c r="E75" s="80"/>
      <c r="F75" s="80"/>
      <c r="G75" s="80"/>
      <c r="H75" s="80"/>
      <c r="M75" s="118"/>
    </row>
    <row r="76" spans="1:13" ht="24.75" customHeight="1" x14ac:dyDescent="0.25">
      <c r="A76" s="184"/>
      <c r="B76" s="115">
        <v>34</v>
      </c>
      <c r="C76" s="116" t="s">
        <v>69</v>
      </c>
      <c r="D76" s="171">
        <v>847</v>
      </c>
      <c r="E76" s="122">
        <v>847</v>
      </c>
      <c r="F76" s="122">
        <v>847</v>
      </c>
      <c r="G76" s="122">
        <v>847</v>
      </c>
      <c r="H76" s="122">
        <v>847</v>
      </c>
    </row>
    <row r="77" spans="1:13" ht="0.75" customHeight="1" x14ac:dyDescent="0.25">
      <c r="A77" s="160"/>
      <c r="B77" s="167">
        <v>343</v>
      </c>
      <c r="C77" s="165" t="s">
        <v>70</v>
      </c>
      <c r="D77" s="172"/>
      <c r="E77" s="128"/>
      <c r="F77" s="128"/>
      <c r="G77" s="128"/>
      <c r="H77" s="128"/>
    </row>
    <row r="78" spans="1:13" ht="24.75" hidden="1" customHeight="1" x14ac:dyDescent="0.25">
      <c r="A78" s="160"/>
      <c r="B78" s="154">
        <v>3431</v>
      </c>
      <c r="C78" s="170" t="s">
        <v>71</v>
      </c>
      <c r="D78" s="177"/>
      <c r="E78" s="80"/>
      <c r="F78" s="80"/>
      <c r="G78" s="80"/>
      <c r="H78" s="80"/>
    </row>
    <row r="79" spans="1:13" ht="34.5" customHeight="1" x14ac:dyDescent="0.25">
      <c r="A79" s="184"/>
      <c r="B79" s="116">
        <v>37</v>
      </c>
      <c r="C79" s="178" t="s">
        <v>180</v>
      </c>
      <c r="D79" s="171">
        <v>34154</v>
      </c>
      <c r="E79" s="122">
        <v>32452</v>
      </c>
      <c r="F79" s="122">
        <v>32452</v>
      </c>
      <c r="G79" s="122">
        <v>32452</v>
      </c>
      <c r="H79" s="122">
        <v>32452</v>
      </c>
    </row>
    <row r="80" spans="1:13" ht="24.75" hidden="1" customHeight="1" x14ac:dyDescent="0.25">
      <c r="A80" s="160"/>
      <c r="B80" s="167">
        <v>372</v>
      </c>
      <c r="C80" s="179" t="s">
        <v>96</v>
      </c>
      <c r="D80" s="172"/>
      <c r="E80" s="128"/>
      <c r="F80" s="128"/>
      <c r="G80" s="128"/>
      <c r="H80" s="128"/>
    </row>
    <row r="81" spans="1:8" ht="24.75" hidden="1" customHeight="1" x14ac:dyDescent="0.25">
      <c r="A81" s="160"/>
      <c r="B81" s="154">
        <v>3721</v>
      </c>
      <c r="C81" s="170" t="s">
        <v>181</v>
      </c>
      <c r="D81" s="158"/>
      <c r="E81" s="80"/>
      <c r="F81" s="80"/>
      <c r="G81" s="80"/>
      <c r="H81" s="80"/>
    </row>
    <row r="82" spans="1:8" ht="24.75" hidden="1" customHeight="1" x14ac:dyDescent="0.25">
      <c r="A82" s="160"/>
      <c r="B82" s="154">
        <v>3722</v>
      </c>
      <c r="C82" s="170" t="s">
        <v>182</v>
      </c>
      <c r="D82" s="158"/>
      <c r="E82" s="80"/>
      <c r="F82" s="80"/>
      <c r="G82" s="80"/>
      <c r="H82" s="80"/>
    </row>
    <row r="83" spans="1:8" ht="24.75" customHeight="1" x14ac:dyDescent="0.25">
      <c r="A83" s="113"/>
      <c r="B83" s="115">
        <v>38</v>
      </c>
      <c r="C83" s="115" t="s">
        <v>204</v>
      </c>
      <c r="D83" s="171">
        <v>977</v>
      </c>
      <c r="E83" s="185">
        <v>0</v>
      </c>
      <c r="F83" s="185">
        <v>0</v>
      </c>
      <c r="G83" s="185">
        <v>0</v>
      </c>
      <c r="H83" s="185">
        <v>0</v>
      </c>
    </row>
    <row r="84" spans="1:8" ht="0.75" customHeight="1" x14ac:dyDescent="0.25">
      <c r="A84" s="160"/>
      <c r="B84" s="167">
        <v>381</v>
      </c>
      <c r="C84" s="167" t="s">
        <v>138</v>
      </c>
      <c r="D84" s="172"/>
      <c r="E84" s="168"/>
      <c r="F84" s="168"/>
      <c r="G84" s="168"/>
      <c r="H84" s="168"/>
    </row>
    <row r="85" spans="1:8" ht="24.75" hidden="1" customHeight="1" x14ac:dyDescent="0.25">
      <c r="A85" s="160"/>
      <c r="B85" s="154">
        <v>3812</v>
      </c>
      <c r="C85" s="154" t="s">
        <v>205</v>
      </c>
      <c r="D85" s="158"/>
      <c r="E85" s="169"/>
      <c r="F85" s="169"/>
      <c r="G85" s="169"/>
      <c r="H85" s="169"/>
    </row>
    <row r="86" spans="1:8" ht="24.75" customHeight="1" x14ac:dyDescent="0.25">
      <c r="A86" s="184">
        <v>4</v>
      </c>
      <c r="B86" s="115"/>
      <c r="C86" s="116" t="s">
        <v>22</v>
      </c>
      <c r="D86" s="185">
        <v>15654</v>
      </c>
      <c r="E86" s="123">
        <v>79329</v>
      </c>
      <c r="F86" s="123">
        <v>8500</v>
      </c>
      <c r="G86" s="123">
        <v>8500</v>
      </c>
      <c r="H86" s="123">
        <v>8500</v>
      </c>
    </row>
    <row r="87" spans="1:8" ht="38.25" customHeight="1" x14ac:dyDescent="0.25">
      <c r="A87" s="184"/>
      <c r="B87" s="115">
        <v>42</v>
      </c>
      <c r="C87" s="117" t="s">
        <v>125</v>
      </c>
      <c r="D87" s="185">
        <v>15654</v>
      </c>
      <c r="E87" s="123">
        <v>79329</v>
      </c>
      <c r="F87" s="123">
        <v>6500</v>
      </c>
      <c r="G87" s="123">
        <v>6500</v>
      </c>
      <c r="H87" s="123">
        <v>6500</v>
      </c>
    </row>
    <row r="88" spans="1:8" ht="24.75" hidden="1" customHeight="1" x14ac:dyDescent="0.25">
      <c r="A88" s="160"/>
      <c r="B88" s="173">
        <v>422</v>
      </c>
      <c r="C88" s="173" t="s">
        <v>183</v>
      </c>
      <c r="D88" s="186"/>
      <c r="E88" s="63">
        <v>0</v>
      </c>
      <c r="F88" s="63"/>
      <c r="G88" s="63"/>
      <c r="H88" s="63"/>
    </row>
    <row r="89" spans="1:8" ht="33.75" hidden="1" customHeight="1" x14ac:dyDescent="0.25">
      <c r="A89" s="160"/>
      <c r="B89" s="180">
        <v>4221</v>
      </c>
      <c r="C89" s="180" t="s">
        <v>184</v>
      </c>
      <c r="D89" s="187"/>
      <c r="E89" s="63">
        <v>0</v>
      </c>
      <c r="F89" s="63"/>
      <c r="G89" s="63"/>
      <c r="H89" s="63"/>
    </row>
    <row r="90" spans="1:8" ht="0.75" customHeight="1" x14ac:dyDescent="0.25">
      <c r="A90" s="188"/>
      <c r="B90" s="180">
        <v>4225</v>
      </c>
      <c r="C90" s="181" t="s">
        <v>206</v>
      </c>
      <c r="D90" s="187"/>
      <c r="E90" s="187">
        <v>0</v>
      </c>
      <c r="F90" s="187"/>
      <c r="G90" s="187"/>
      <c r="H90" s="187"/>
    </row>
    <row r="91" spans="1:8" ht="26.25" hidden="1" x14ac:dyDescent="0.25">
      <c r="A91" s="188"/>
      <c r="B91" s="180">
        <v>4227</v>
      </c>
      <c r="C91" s="182" t="s">
        <v>185</v>
      </c>
      <c r="D91" s="187"/>
      <c r="E91" s="63">
        <v>0</v>
      </c>
      <c r="F91" s="63"/>
      <c r="G91" s="63"/>
      <c r="H91" s="63"/>
    </row>
    <row r="92" spans="1:8" hidden="1" x14ac:dyDescent="0.25">
      <c r="A92" s="188"/>
      <c r="B92" s="173">
        <v>424</v>
      </c>
      <c r="C92" s="173" t="s">
        <v>186</v>
      </c>
      <c r="D92" s="168"/>
      <c r="E92" s="128">
        <v>0</v>
      </c>
      <c r="F92" s="128"/>
      <c r="G92" s="128"/>
      <c r="H92" s="128"/>
    </row>
    <row r="93" spans="1:8" hidden="1" x14ac:dyDescent="0.25">
      <c r="A93" s="188"/>
      <c r="B93" s="154">
        <v>4241</v>
      </c>
      <c r="C93" s="154" t="s">
        <v>126</v>
      </c>
      <c r="D93" s="169"/>
      <c r="E93" s="80">
        <v>0</v>
      </c>
      <c r="F93" s="80"/>
      <c r="G93" s="80"/>
      <c r="H93" s="80"/>
    </row>
    <row r="94" spans="1:8" ht="33" customHeight="1" x14ac:dyDescent="0.25">
      <c r="A94" s="311"/>
      <c r="B94" s="115">
        <v>45</v>
      </c>
      <c r="C94" s="313" t="s">
        <v>252</v>
      </c>
      <c r="D94" s="326">
        <v>0</v>
      </c>
      <c r="E94" s="326">
        <v>0</v>
      </c>
      <c r="F94" s="314">
        <v>2000</v>
      </c>
      <c r="G94" s="314">
        <v>2000</v>
      </c>
      <c r="H94" s="314">
        <v>2000</v>
      </c>
    </row>
    <row r="95" spans="1:8" x14ac:dyDescent="0.25">
      <c r="D95" s="152"/>
    </row>
  </sheetData>
  <protectedRanges>
    <protectedRange algorithmName="SHA-512" hashValue="R8frfBQ/MhInQYm+jLEgMwgPwCkrGPIUaxyIFLRSCn/+fIsUU6bmJDax/r7gTh2PEAEvgODYwg0rRRjqSM/oww==" saltValue="tbZzHO5lCNHCDH5y3XGZag==" spinCount="100000" sqref="D40" name="Range1_1"/>
    <protectedRange algorithmName="SHA-512" hashValue="R8frfBQ/MhInQYm+jLEgMwgPwCkrGPIUaxyIFLRSCn/+fIsUU6bmJDax/r7gTh2PEAEvgODYwg0rRRjqSM/oww==" saltValue="tbZzHO5lCNHCDH5y3XGZag==" spinCount="100000" sqref="D39" name="Range1_2"/>
    <protectedRange algorithmName="SHA-512" hashValue="R8frfBQ/MhInQYm+jLEgMwgPwCkrGPIUaxyIFLRSCn/+fIsUU6bmJDax/r7gTh2PEAEvgODYwg0rRRjqSM/oww==" saltValue="tbZzHO5lCNHCDH5y3XGZag==" spinCount="100000" sqref="D41:D42" name="Range1_3"/>
    <protectedRange algorithmName="SHA-512" hashValue="R8frfBQ/MhInQYm+jLEgMwgPwCkrGPIUaxyIFLRSCn/+fIsUU6bmJDax/r7gTh2PEAEvgODYwg0rRRjqSM/oww==" saltValue="tbZzHO5lCNHCDH5y3XGZag==" spinCount="100000" sqref="D44" name="Range1_4"/>
    <protectedRange algorithmName="SHA-512" hashValue="R8frfBQ/MhInQYm+jLEgMwgPwCkrGPIUaxyIFLRSCn/+fIsUU6bmJDax/r7gTh2PEAEvgODYwg0rRRjqSM/oww==" saltValue="tbZzHO5lCNHCDH5y3XGZag==" spinCount="100000" sqref="D43" name="Range1_5"/>
  </protectedRanges>
  <mergeCells count="5">
    <mergeCell ref="A1:H1"/>
    <mergeCell ref="A3:H3"/>
    <mergeCell ref="A5:H5"/>
    <mergeCell ref="A7:H7"/>
    <mergeCell ref="A33:H33"/>
  </mergeCells>
  <conditionalFormatting sqref="D40">
    <cfRule type="cellIs" dxfId="9" priority="5" operator="lessThan">
      <formula>0</formula>
    </cfRule>
  </conditionalFormatting>
  <conditionalFormatting sqref="D39">
    <cfRule type="cellIs" dxfId="8" priority="4" operator="lessThan">
      <formula>0</formula>
    </cfRule>
  </conditionalFormatting>
  <conditionalFormatting sqref="D41:D42">
    <cfRule type="cellIs" dxfId="7" priority="3" operator="lessThan">
      <formula>0</formula>
    </cfRule>
  </conditionalFormatting>
  <conditionalFormatting sqref="D44">
    <cfRule type="cellIs" dxfId="6" priority="2" operator="lessThan">
      <formula>0</formula>
    </cfRule>
  </conditionalFormatting>
  <conditionalFormatting sqref="D43">
    <cfRule type="cellIs" dxfId="5" priority="1" operator="lessThan">
      <formula>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opLeftCell="A94" zoomScaleNormal="100" workbookViewId="0">
      <selection activeCell="L38" sqref="L38"/>
    </sheetView>
  </sheetViews>
  <sheetFormatPr defaultRowHeight="15" x14ac:dyDescent="0.25"/>
  <cols>
    <col min="1" max="1" width="9" customWidth="1"/>
    <col min="2" max="2" width="8.85546875" customWidth="1"/>
    <col min="3" max="3" width="5.42578125" bestFit="1" customWidth="1"/>
    <col min="4" max="4" width="25.28515625" customWidth="1"/>
    <col min="5" max="5" width="19.7109375" customWidth="1"/>
    <col min="6" max="6" width="18.7109375" customWidth="1"/>
    <col min="7" max="9" width="20.7109375" customWidth="1"/>
    <col min="10" max="10" width="12.5703125" bestFit="1" customWidth="1"/>
  </cols>
  <sheetData>
    <row r="1" spans="1:10" ht="42" customHeight="1" x14ac:dyDescent="0.25">
      <c r="A1" s="330" t="s">
        <v>214</v>
      </c>
      <c r="B1" s="330"/>
      <c r="C1" s="330"/>
      <c r="D1" s="330"/>
      <c r="E1" s="330"/>
      <c r="F1" s="330"/>
      <c r="G1" s="330"/>
      <c r="H1" s="330"/>
      <c r="I1" s="33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330" t="s">
        <v>30</v>
      </c>
      <c r="B3" s="330"/>
      <c r="C3" s="330"/>
      <c r="D3" s="330"/>
      <c r="E3" s="330"/>
      <c r="F3" s="330"/>
      <c r="G3" s="330"/>
      <c r="H3" s="332"/>
      <c r="I3" s="332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330" t="s">
        <v>13</v>
      </c>
      <c r="B5" s="331"/>
      <c r="C5" s="331"/>
      <c r="D5" s="331"/>
      <c r="E5" s="331"/>
      <c r="F5" s="331"/>
      <c r="G5" s="331"/>
      <c r="H5" s="331"/>
      <c r="I5" s="331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15.75" x14ac:dyDescent="0.25">
      <c r="A7" s="330" t="s">
        <v>215</v>
      </c>
      <c r="B7" s="352"/>
      <c r="C7" s="352"/>
      <c r="D7" s="352"/>
      <c r="E7" s="352"/>
      <c r="F7" s="352"/>
      <c r="G7" s="352"/>
      <c r="H7" s="352"/>
      <c r="I7" s="352"/>
    </row>
    <row r="8" spans="1:10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10" ht="25.5" x14ac:dyDescent="0.25">
      <c r="A9" s="22" t="s">
        <v>14</v>
      </c>
      <c r="B9" s="21" t="s">
        <v>15</v>
      </c>
      <c r="C9" s="21" t="s">
        <v>16</v>
      </c>
      <c r="D9" s="21" t="s">
        <v>12</v>
      </c>
      <c r="E9" s="21" t="s">
        <v>221</v>
      </c>
      <c r="F9" s="22" t="s">
        <v>202</v>
      </c>
      <c r="G9" s="22" t="s">
        <v>222</v>
      </c>
      <c r="H9" s="22" t="s">
        <v>201</v>
      </c>
      <c r="I9" s="22" t="s">
        <v>220</v>
      </c>
    </row>
    <row r="10" spans="1:10" ht="15.75" customHeight="1" x14ac:dyDescent="0.25">
      <c r="A10" s="130">
        <v>6</v>
      </c>
      <c r="B10" s="130"/>
      <c r="C10" s="130"/>
      <c r="D10" s="130" t="s">
        <v>17</v>
      </c>
      <c r="E10" s="159">
        <v>1929156</v>
      </c>
      <c r="F10" s="122">
        <v>1955151</v>
      </c>
      <c r="G10" s="122">
        <v>1909809</v>
      </c>
      <c r="H10" s="122">
        <v>1909809</v>
      </c>
      <c r="I10" s="122">
        <v>1909809</v>
      </c>
    </row>
    <row r="11" spans="1:10" ht="37.5" customHeight="1" x14ac:dyDescent="0.25">
      <c r="A11" s="130"/>
      <c r="B11" s="130">
        <v>63</v>
      </c>
      <c r="C11" s="130"/>
      <c r="D11" s="130" t="s">
        <v>42</v>
      </c>
      <c r="E11" s="227">
        <v>1760359</v>
      </c>
      <c r="F11" s="228">
        <v>1668983</v>
      </c>
      <c r="G11" s="228">
        <v>1689481</v>
      </c>
      <c r="H11" s="228">
        <v>1689481</v>
      </c>
      <c r="I11" s="228">
        <v>1689481</v>
      </c>
    </row>
    <row r="12" spans="1:10" ht="38.25" hidden="1" x14ac:dyDescent="0.25">
      <c r="A12" s="70"/>
      <c r="B12" s="70">
        <v>636</v>
      </c>
      <c r="C12" s="70"/>
      <c r="D12" s="70" t="s">
        <v>129</v>
      </c>
      <c r="E12" s="156"/>
      <c r="F12" s="150"/>
      <c r="G12" s="150"/>
      <c r="H12" s="150"/>
      <c r="I12" s="150"/>
    </row>
    <row r="13" spans="1:10" ht="38.25" hidden="1" x14ac:dyDescent="0.25">
      <c r="A13" s="11"/>
      <c r="B13" s="71">
        <v>6361</v>
      </c>
      <c r="C13" s="71"/>
      <c r="D13" s="71" t="s">
        <v>130</v>
      </c>
      <c r="E13" s="157"/>
      <c r="F13" s="147"/>
      <c r="G13" s="147"/>
      <c r="H13" s="147"/>
      <c r="I13" s="147"/>
      <c r="J13" s="152"/>
    </row>
    <row r="14" spans="1:10" ht="7.5" hidden="1" customHeight="1" x14ac:dyDescent="0.25">
      <c r="A14" s="12"/>
      <c r="B14" s="12"/>
      <c r="C14" s="72" t="s">
        <v>131</v>
      </c>
      <c r="D14" s="72" t="s">
        <v>103</v>
      </c>
      <c r="E14" s="148"/>
      <c r="F14" s="147"/>
      <c r="G14" s="147"/>
      <c r="H14" s="147"/>
      <c r="I14" s="147"/>
    </row>
    <row r="15" spans="1:10" ht="36.75" hidden="1" customHeight="1" x14ac:dyDescent="0.25">
      <c r="A15" s="112"/>
      <c r="B15" s="132">
        <v>638</v>
      </c>
      <c r="C15" s="133"/>
      <c r="D15" s="134" t="s">
        <v>198</v>
      </c>
      <c r="E15" s="146"/>
      <c r="F15" s="125"/>
      <c r="G15" s="125"/>
      <c r="H15" s="151"/>
      <c r="I15" s="151"/>
    </row>
    <row r="16" spans="1:10" ht="38.25" hidden="1" x14ac:dyDescent="0.25">
      <c r="A16" s="12"/>
      <c r="B16" s="74">
        <v>6381</v>
      </c>
      <c r="C16" s="72"/>
      <c r="D16" s="79" t="s">
        <v>199</v>
      </c>
      <c r="E16" s="147"/>
      <c r="F16" s="124"/>
      <c r="G16" s="124"/>
      <c r="H16" s="124"/>
      <c r="I16" s="124"/>
    </row>
    <row r="17" spans="1:9" x14ac:dyDescent="0.25">
      <c r="A17" s="12"/>
      <c r="B17" s="12"/>
      <c r="C17" s="72" t="s">
        <v>131</v>
      </c>
      <c r="D17" s="72" t="s">
        <v>103</v>
      </c>
      <c r="E17" s="320">
        <v>1760359</v>
      </c>
      <c r="F17" s="321">
        <v>1668983</v>
      </c>
      <c r="G17" s="321">
        <v>1689481</v>
      </c>
      <c r="H17" s="321">
        <v>1689481</v>
      </c>
      <c r="I17" s="321">
        <v>1689481</v>
      </c>
    </row>
    <row r="18" spans="1:9" ht="28.5" hidden="1" customHeight="1" x14ac:dyDescent="0.25">
      <c r="A18" s="112"/>
      <c r="B18" s="99">
        <v>64</v>
      </c>
      <c r="C18" s="129"/>
      <c r="D18" s="116" t="s">
        <v>163</v>
      </c>
      <c r="E18" s="229"/>
      <c r="F18" s="127"/>
      <c r="G18" s="127"/>
      <c r="H18" s="127"/>
      <c r="I18" s="127"/>
    </row>
    <row r="19" spans="1:9" ht="28.5" hidden="1" customHeight="1" x14ac:dyDescent="0.25">
      <c r="A19" s="12"/>
      <c r="B19" s="93">
        <v>641</v>
      </c>
      <c r="C19" s="72"/>
      <c r="D19" s="165" t="s">
        <v>164</v>
      </c>
      <c r="E19" s="165"/>
      <c r="F19" s="63"/>
      <c r="G19" s="63"/>
      <c r="H19" s="63"/>
      <c r="I19" s="63"/>
    </row>
    <row r="20" spans="1:9" ht="28.5" hidden="1" customHeight="1" x14ac:dyDescent="0.25">
      <c r="A20" s="12"/>
      <c r="B20" s="94">
        <v>6413</v>
      </c>
      <c r="C20" s="72"/>
      <c r="D20" s="170" t="s">
        <v>165</v>
      </c>
      <c r="E20" s="166"/>
      <c r="F20" s="63"/>
      <c r="G20" s="63"/>
      <c r="H20" s="63"/>
      <c r="I20" s="63"/>
    </row>
    <row r="21" spans="1:9" ht="28.5" hidden="1" customHeight="1" x14ac:dyDescent="0.25">
      <c r="A21" s="12"/>
      <c r="B21" s="12"/>
      <c r="C21" s="72"/>
      <c r="D21" s="72"/>
      <c r="E21" s="63"/>
      <c r="F21" s="63"/>
      <c r="G21" s="63"/>
      <c r="H21" s="63"/>
      <c r="I21" s="63"/>
    </row>
    <row r="22" spans="1:9" ht="50.25" customHeight="1" x14ac:dyDescent="0.25">
      <c r="A22" s="112"/>
      <c r="B22" s="132">
        <v>65</v>
      </c>
      <c r="C22" s="133"/>
      <c r="D22" s="134" t="s">
        <v>133</v>
      </c>
      <c r="E22" s="171">
        <v>24653</v>
      </c>
      <c r="F22" s="149">
        <v>18771</v>
      </c>
      <c r="G22" s="149">
        <v>18771</v>
      </c>
      <c r="H22" s="149">
        <v>18771</v>
      </c>
      <c r="I22" s="149">
        <v>18771</v>
      </c>
    </row>
    <row r="23" spans="1:9" ht="25.5" hidden="1" x14ac:dyDescent="0.25">
      <c r="A23" s="12"/>
      <c r="B23" s="75">
        <v>652</v>
      </c>
      <c r="C23" s="73"/>
      <c r="D23" s="76" t="s">
        <v>134</v>
      </c>
      <c r="E23" s="172"/>
      <c r="F23" s="150"/>
      <c r="G23" s="150"/>
      <c r="H23" s="150"/>
      <c r="I23" s="150"/>
    </row>
    <row r="24" spans="1:9" hidden="1" x14ac:dyDescent="0.25">
      <c r="A24" s="12"/>
      <c r="B24" s="74">
        <v>6526</v>
      </c>
      <c r="C24" s="73"/>
      <c r="D24" s="74" t="s">
        <v>135</v>
      </c>
      <c r="E24" s="158"/>
      <c r="F24" s="147"/>
      <c r="G24" s="147"/>
      <c r="H24" s="147"/>
      <c r="I24" s="147"/>
    </row>
    <row r="25" spans="1:9" x14ac:dyDescent="0.25">
      <c r="A25" s="12"/>
      <c r="B25" s="74"/>
      <c r="C25" s="72" t="s">
        <v>132</v>
      </c>
      <c r="D25" s="72" t="s">
        <v>111</v>
      </c>
      <c r="E25" s="317">
        <v>24653</v>
      </c>
      <c r="F25" s="147">
        <v>18771</v>
      </c>
      <c r="G25" s="147">
        <v>18771</v>
      </c>
      <c r="H25" s="147">
        <v>18771</v>
      </c>
      <c r="I25" s="147">
        <v>18771</v>
      </c>
    </row>
    <row r="26" spans="1:9" ht="37.5" customHeight="1" x14ac:dyDescent="0.25">
      <c r="A26" s="112"/>
      <c r="B26" s="132">
        <v>66</v>
      </c>
      <c r="C26" s="133"/>
      <c r="D26" s="134" t="s">
        <v>136</v>
      </c>
      <c r="E26" s="171">
        <v>1491</v>
      </c>
      <c r="F26" s="149">
        <v>3274</v>
      </c>
      <c r="G26" s="149">
        <v>3274</v>
      </c>
      <c r="H26" s="149">
        <v>3274</v>
      </c>
      <c r="I26" s="149">
        <v>3274</v>
      </c>
    </row>
    <row r="27" spans="1:9" ht="25.5" hidden="1" x14ac:dyDescent="0.25">
      <c r="A27" s="12"/>
      <c r="B27" s="75">
        <v>661</v>
      </c>
      <c r="C27" s="73"/>
      <c r="D27" s="76" t="s">
        <v>147</v>
      </c>
      <c r="E27" s="172"/>
      <c r="F27" s="150"/>
      <c r="G27" s="150"/>
      <c r="H27" s="150"/>
      <c r="I27" s="150"/>
    </row>
    <row r="28" spans="1:9" ht="25.5" hidden="1" x14ac:dyDescent="0.25">
      <c r="A28" s="12"/>
      <c r="B28" s="74">
        <v>6614</v>
      </c>
      <c r="C28" s="73"/>
      <c r="D28" s="78" t="s">
        <v>148</v>
      </c>
      <c r="E28" s="158"/>
      <c r="F28" s="147"/>
      <c r="G28" s="147"/>
      <c r="H28" s="147"/>
      <c r="I28" s="147"/>
    </row>
    <row r="29" spans="1:9" hidden="1" x14ac:dyDescent="0.25">
      <c r="A29" s="12"/>
      <c r="B29" s="74">
        <v>6615</v>
      </c>
      <c r="C29" s="73"/>
      <c r="D29" s="78" t="s">
        <v>149</v>
      </c>
      <c r="E29" s="158"/>
      <c r="F29" s="147"/>
      <c r="G29" s="147"/>
      <c r="H29" s="147"/>
      <c r="I29" s="147"/>
    </row>
    <row r="30" spans="1:9" ht="25.5" hidden="1" x14ac:dyDescent="0.25">
      <c r="A30" s="12"/>
      <c r="B30" s="75">
        <v>663</v>
      </c>
      <c r="C30" s="73"/>
      <c r="D30" s="76" t="s">
        <v>137</v>
      </c>
      <c r="E30" s="172"/>
      <c r="F30" s="150"/>
      <c r="G30" s="150"/>
      <c r="H30" s="150"/>
      <c r="I30" s="150"/>
    </row>
    <row r="31" spans="1:9" hidden="1" x14ac:dyDescent="0.25">
      <c r="A31" s="12"/>
      <c r="B31" s="74">
        <v>6631</v>
      </c>
      <c r="C31" s="73"/>
      <c r="D31" s="74" t="s">
        <v>138</v>
      </c>
      <c r="E31" s="158"/>
      <c r="F31" s="147"/>
      <c r="G31" s="147"/>
      <c r="H31" s="147"/>
      <c r="I31" s="147"/>
    </row>
    <row r="32" spans="1:9" x14ac:dyDescent="0.25">
      <c r="A32" s="12"/>
      <c r="B32" s="74"/>
      <c r="C32" s="72" t="s">
        <v>139</v>
      </c>
      <c r="D32" s="72" t="s">
        <v>112</v>
      </c>
      <c r="E32" s="63">
        <v>85</v>
      </c>
      <c r="F32" s="147">
        <v>664</v>
      </c>
      <c r="G32" s="147">
        <v>664</v>
      </c>
      <c r="H32" s="147">
        <v>664</v>
      </c>
      <c r="I32" s="147">
        <v>664</v>
      </c>
    </row>
    <row r="33" spans="1:10" x14ac:dyDescent="0.25">
      <c r="A33" s="12"/>
      <c r="B33" s="74"/>
      <c r="C33" s="72" t="s">
        <v>150</v>
      </c>
      <c r="D33" s="72" t="s">
        <v>37</v>
      </c>
      <c r="E33" s="63">
        <v>1406</v>
      </c>
      <c r="F33" s="147">
        <v>2610</v>
      </c>
      <c r="G33" s="147">
        <v>2610</v>
      </c>
      <c r="H33" s="147">
        <v>2610</v>
      </c>
      <c r="I33" s="147">
        <v>2610</v>
      </c>
    </row>
    <row r="34" spans="1:10" ht="36" customHeight="1" x14ac:dyDescent="0.25">
      <c r="A34" s="112"/>
      <c r="B34" s="132">
        <v>67</v>
      </c>
      <c r="C34" s="135"/>
      <c r="D34" s="130" t="s">
        <v>43</v>
      </c>
      <c r="E34" s="171">
        <v>142653</v>
      </c>
      <c r="F34" s="149">
        <v>264123</v>
      </c>
      <c r="G34" s="149">
        <v>198283</v>
      </c>
      <c r="H34" s="149">
        <v>198283</v>
      </c>
      <c r="I34" s="149">
        <v>198283</v>
      </c>
      <c r="J34" s="152"/>
    </row>
    <row r="35" spans="1:10" ht="51" hidden="1" x14ac:dyDescent="0.25">
      <c r="A35" s="12"/>
      <c r="B35" s="75">
        <v>671</v>
      </c>
      <c r="C35" s="13"/>
      <c r="D35" s="70" t="s">
        <v>140</v>
      </c>
      <c r="E35" s="172"/>
      <c r="F35" s="126"/>
      <c r="G35" s="126"/>
      <c r="H35" s="126"/>
      <c r="I35" s="126"/>
    </row>
    <row r="36" spans="1:10" ht="0.75" customHeight="1" x14ac:dyDescent="0.25">
      <c r="A36" s="12"/>
      <c r="B36" s="74">
        <v>6711</v>
      </c>
      <c r="C36" s="13"/>
      <c r="D36" s="71" t="s">
        <v>141</v>
      </c>
      <c r="E36" s="158"/>
      <c r="F36" s="124"/>
      <c r="G36" s="124"/>
      <c r="H36" s="124"/>
      <c r="I36" s="124"/>
    </row>
    <row r="37" spans="1:10" ht="51.75" hidden="1" x14ac:dyDescent="0.25">
      <c r="A37" s="12"/>
      <c r="B37" s="74">
        <v>6712</v>
      </c>
      <c r="C37" s="13"/>
      <c r="D37" s="155" t="s">
        <v>203</v>
      </c>
      <c r="E37" s="158"/>
      <c r="F37" s="124"/>
      <c r="G37" s="124"/>
      <c r="H37" s="124"/>
      <c r="I37" s="124"/>
    </row>
    <row r="38" spans="1:10" x14ac:dyDescent="0.25">
      <c r="A38" s="12"/>
      <c r="B38" s="75"/>
      <c r="C38" s="72" t="s">
        <v>142</v>
      </c>
      <c r="D38" s="77" t="s">
        <v>143</v>
      </c>
      <c r="E38" s="220">
        <v>57376</v>
      </c>
      <c r="F38" s="63">
        <v>70908</v>
      </c>
      <c r="G38" s="63">
        <v>70908</v>
      </c>
      <c r="H38" s="63">
        <v>70908</v>
      </c>
      <c r="I38" s="63">
        <v>70908</v>
      </c>
    </row>
    <row r="39" spans="1:10" x14ac:dyDescent="0.25">
      <c r="A39" s="12"/>
      <c r="B39" s="75"/>
      <c r="C39" s="72" t="s">
        <v>144</v>
      </c>
      <c r="D39" s="77" t="s">
        <v>18</v>
      </c>
      <c r="E39" s="63">
        <v>50660</v>
      </c>
      <c r="F39" s="63">
        <v>90754</v>
      </c>
      <c r="G39" s="63">
        <v>48115</v>
      </c>
      <c r="H39" s="63">
        <v>48115</v>
      </c>
      <c r="I39" s="63">
        <v>48115</v>
      </c>
    </row>
    <row r="40" spans="1:10" ht="38.25" x14ac:dyDescent="0.25">
      <c r="A40" s="12"/>
      <c r="B40" s="75"/>
      <c r="C40" s="72" t="s">
        <v>145</v>
      </c>
      <c r="D40" s="77" t="s">
        <v>146</v>
      </c>
      <c r="E40" s="63">
        <v>34617</v>
      </c>
      <c r="F40" s="63">
        <v>32461</v>
      </c>
      <c r="G40" s="63">
        <v>79260</v>
      </c>
      <c r="H40" s="63">
        <v>79260</v>
      </c>
      <c r="I40" s="63">
        <v>79260</v>
      </c>
    </row>
    <row r="41" spans="1:10" x14ac:dyDescent="0.25">
      <c r="A41" s="12"/>
      <c r="B41" s="75"/>
      <c r="C41" s="72"/>
      <c r="D41" s="77"/>
      <c r="E41" s="63"/>
      <c r="F41" s="62"/>
      <c r="G41" s="62"/>
      <c r="H41" s="62"/>
      <c r="I41" s="62"/>
    </row>
    <row r="42" spans="1:10" x14ac:dyDescent="0.25">
      <c r="A42" s="12"/>
      <c r="B42" s="75"/>
      <c r="C42" s="13"/>
      <c r="D42" s="70"/>
      <c r="E42" s="231"/>
      <c r="F42" s="10"/>
      <c r="G42" s="10"/>
      <c r="H42" s="10"/>
      <c r="I42" s="10"/>
    </row>
    <row r="43" spans="1:10" ht="15.75" customHeight="1" x14ac:dyDescent="0.25">
      <c r="A43" s="353"/>
      <c r="B43" s="353"/>
      <c r="C43" s="353"/>
      <c r="D43" s="353"/>
      <c r="E43" s="353"/>
      <c r="F43" s="353"/>
      <c r="G43" s="353"/>
      <c r="H43" s="353"/>
      <c r="I43" s="353"/>
    </row>
    <row r="44" spans="1:10" ht="18" x14ac:dyDescent="0.25">
      <c r="A44" s="232"/>
      <c r="B44" s="232"/>
      <c r="C44" s="232"/>
      <c r="D44" s="232"/>
      <c r="E44" s="232"/>
      <c r="F44" s="232"/>
      <c r="G44" s="232"/>
      <c r="H44" s="233"/>
      <c r="I44" s="233"/>
    </row>
    <row r="45" spans="1:10" ht="25.5" x14ac:dyDescent="0.25">
      <c r="A45" s="22" t="s">
        <v>14</v>
      </c>
      <c r="B45" s="22" t="s">
        <v>15</v>
      </c>
      <c r="C45" s="22" t="s">
        <v>16</v>
      </c>
      <c r="D45" s="22" t="s">
        <v>19</v>
      </c>
      <c r="E45" s="21" t="s">
        <v>221</v>
      </c>
      <c r="F45" s="22" t="s">
        <v>202</v>
      </c>
      <c r="G45" s="22" t="s">
        <v>222</v>
      </c>
      <c r="H45" s="22" t="s">
        <v>201</v>
      </c>
      <c r="I45" s="22" t="s">
        <v>220</v>
      </c>
    </row>
    <row r="46" spans="1:10" ht="15.75" customHeight="1" x14ac:dyDescent="0.25">
      <c r="A46" s="104">
        <v>3</v>
      </c>
      <c r="B46" s="104"/>
      <c r="C46" s="104"/>
      <c r="D46" s="130" t="s">
        <v>20</v>
      </c>
      <c r="E46" s="159">
        <v>1921913</v>
      </c>
      <c r="F46" s="122">
        <v>1875822</v>
      </c>
      <c r="G46" s="122">
        <v>1901309</v>
      </c>
      <c r="H46" s="122">
        <v>1901309</v>
      </c>
      <c r="I46" s="122">
        <v>1901309</v>
      </c>
    </row>
    <row r="47" spans="1:10" ht="10.5" customHeight="1" x14ac:dyDescent="0.25">
      <c r="A47" s="104"/>
      <c r="B47" s="130">
        <v>31</v>
      </c>
      <c r="C47" s="104"/>
      <c r="D47" s="130" t="s">
        <v>21</v>
      </c>
      <c r="E47" s="171">
        <v>1597843</v>
      </c>
      <c r="F47" s="163">
        <v>1525285</v>
      </c>
      <c r="G47" s="163">
        <v>1580281</v>
      </c>
      <c r="H47" s="163">
        <v>1580281</v>
      </c>
      <c r="I47" s="163">
        <v>1580281</v>
      </c>
    </row>
    <row r="48" spans="1:10" ht="1.5" hidden="1" customHeight="1" x14ac:dyDescent="0.25">
      <c r="A48" s="11"/>
      <c r="B48" s="234">
        <v>311</v>
      </c>
      <c r="C48" s="11"/>
      <c r="D48" s="165" t="s">
        <v>170</v>
      </c>
      <c r="E48" s="189"/>
      <c r="F48" s="128"/>
      <c r="G48" s="128"/>
      <c r="H48" s="128"/>
      <c r="I48" s="128"/>
    </row>
    <row r="49" spans="1:10" ht="25.5" hidden="1" customHeight="1" x14ac:dyDescent="0.25">
      <c r="A49" s="11"/>
      <c r="B49" s="235">
        <v>3111</v>
      </c>
      <c r="C49" s="11"/>
      <c r="D49" s="166" t="s">
        <v>171</v>
      </c>
      <c r="E49" s="190"/>
      <c r="F49" s="80"/>
      <c r="G49" s="80"/>
      <c r="H49" s="80"/>
      <c r="I49" s="80"/>
    </row>
    <row r="50" spans="1:10" ht="21.75" hidden="1" customHeight="1" x14ac:dyDescent="0.25">
      <c r="A50" s="11"/>
      <c r="B50" s="235">
        <v>3113</v>
      </c>
      <c r="C50" s="11"/>
      <c r="D50" s="166" t="s">
        <v>172</v>
      </c>
      <c r="E50" s="190"/>
      <c r="F50" s="80"/>
      <c r="G50" s="80"/>
      <c r="H50" s="80"/>
      <c r="I50" s="80"/>
    </row>
    <row r="51" spans="1:10" ht="17.25" hidden="1" customHeight="1" x14ac:dyDescent="0.25">
      <c r="A51" s="11"/>
      <c r="B51" s="235">
        <v>3114</v>
      </c>
      <c r="C51" s="11"/>
      <c r="D51" s="166" t="s">
        <v>173</v>
      </c>
      <c r="E51" s="190"/>
      <c r="F51" s="80"/>
      <c r="G51" s="80"/>
      <c r="H51" s="80"/>
      <c r="I51" s="80"/>
      <c r="J51" s="152"/>
    </row>
    <row r="52" spans="1:10" ht="17.25" hidden="1" customHeight="1" x14ac:dyDescent="0.25">
      <c r="A52" s="11"/>
      <c r="B52" s="236">
        <v>312</v>
      </c>
      <c r="C52" s="11"/>
      <c r="D52" s="165" t="s">
        <v>87</v>
      </c>
      <c r="E52" s="191"/>
      <c r="F52" s="128"/>
      <c r="G52" s="128"/>
      <c r="H52" s="128"/>
      <c r="I52" s="128"/>
    </row>
    <row r="53" spans="1:10" ht="21.75" hidden="1" customHeight="1" x14ac:dyDescent="0.25">
      <c r="A53" s="11"/>
      <c r="B53" s="235">
        <v>3121</v>
      </c>
      <c r="C53" s="11"/>
      <c r="D53" s="166" t="s">
        <v>87</v>
      </c>
      <c r="E53" s="190"/>
      <c r="F53" s="80"/>
      <c r="G53" s="80"/>
      <c r="H53" s="80"/>
      <c r="I53" s="80"/>
    </row>
    <row r="54" spans="1:10" ht="19.5" hidden="1" customHeight="1" x14ac:dyDescent="0.25">
      <c r="A54" s="11"/>
      <c r="B54" s="236">
        <v>313</v>
      </c>
      <c r="C54" s="11"/>
      <c r="D54" s="165" t="s">
        <v>174</v>
      </c>
      <c r="E54" s="172"/>
      <c r="F54" s="128"/>
      <c r="G54" s="128"/>
      <c r="H54" s="128"/>
      <c r="I54" s="128"/>
    </row>
    <row r="55" spans="1:10" ht="0.75" hidden="1" customHeight="1" x14ac:dyDescent="0.25">
      <c r="A55" s="11"/>
      <c r="B55" s="235">
        <v>3132</v>
      </c>
      <c r="C55" s="11"/>
      <c r="D55" s="170" t="s">
        <v>89</v>
      </c>
      <c r="E55" s="158"/>
      <c r="F55" s="80"/>
      <c r="G55" s="80"/>
      <c r="H55" s="80"/>
      <c r="I55" s="80"/>
    </row>
    <row r="56" spans="1:10" ht="26.25" customHeight="1" x14ac:dyDescent="0.25">
      <c r="A56" s="11"/>
      <c r="B56" s="16"/>
      <c r="C56" s="77" t="s">
        <v>144</v>
      </c>
      <c r="D56" s="77" t="s">
        <v>18</v>
      </c>
      <c r="E56" s="63">
        <v>7883</v>
      </c>
      <c r="F56" s="63">
        <v>15545</v>
      </c>
      <c r="G56" s="63">
        <v>26500</v>
      </c>
      <c r="H56" s="63">
        <v>26500</v>
      </c>
      <c r="I56" s="63">
        <v>26500</v>
      </c>
    </row>
    <row r="57" spans="1:10" ht="42.75" customHeight="1" x14ac:dyDescent="0.25">
      <c r="A57" s="12"/>
      <c r="B57" s="12"/>
      <c r="C57" s="72" t="s">
        <v>145</v>
      </c>
      <c r="D57" s="77" t="s">
        <v>146</v>
      </c>
      <c r="E57" s="63">
        <v>33069</v>
      </c>
      <c r="F57" s="63">
        <v>31379</v>
      </c>
      <c r="G57" s="63">
        <v>75420</v>
      </c>
      <c r="H57" s="63">
        <v>75420</v>
      </c>
      <c r="I57" s="63">
        <v>75420</v>
      </c>
    </row>
    <row r="58" spans="1:10" ht="22.5" customHeight="1" x14ac:dyDescent="0.25">
      <c r="A58" s="12"/>
      <c r="B58" s="12"/>
      <c r="C58" s="72" t="s">
        <v>131</v>
      </c>
      <c r="D58" s="72" t="s">
        <v>103</v>
      </c>
      <c r="E58" s="317">
        <v>1556891</v>
      </c>
      <c r="F58" s="318">
        <v>1478361</v>
      </c>
      <c r="G58" s="318">
        <v>1478361</v>
      </c>
      <c r="H58" s="318">
        <v>1478361</v>
      </c>
      <c r="I58" s="318">
        <v>1478361</v>
      </c>
    </row>
    <row r="59" spans="1:10" ht="25.5" customHeight="1" x14ac:dyDescent="0.25">
      <c r="A59" s="112"/>
      <c r="B59" s="132">
        <v>32</v>
      </c>
      <c r="C59" s="133"/>
      <c r="D59" s="114" t="s">
        <v>33</v>
      </c>
      <c r="E59" s="171">
        <v>288092</v>
      </c>
      <c r="F59" s="122">
        <v>317238</v>
      </c>
      <c r="G59" s="122">
        <v>287729</v>
      </c>
      <c r="H59" s="122">
        <v>287729</v>
      </c>
      <c r="I59" s="122">
        <v>287729</v>
      </c>
    </row>
    <row r="60" spans="1:10" ht="21.75" hidden="1" customHeight="1" x14ac:dyDescent="0.25">
      <c r="A60" s="12"/>
      <c r="B60" s="167">
        <v>321</v>
      </c>
      <c r="C60" s="73"/>
      <c r="D60" s="165" t="s">
        <v>51</v>
      </c>
      <c r="E60" s="172"/>
      <c r="F60" s="128"/>
      <c r="G60" s="128"/>
      <c r="H60" s="128"/>
      <c r="I60" s="128"/>
    </row>
    <row r="61" spans="1:10" ht="21.75" hidden="1" customHeight="1" x14ac:dyDescent="0.25">
      <c r="A61" s="12"/>
      <c r="B61" s="154">
        <v>3211</v>
      </c>
      <c r="C61" s="73"/>
      <c r="D61" s="166" t="s">
        <v>52</v>
      </c>
      <c r="E61" s="158"/>
      <c r="F61" s="63"/>
      <c r="G61" s="63"/>
      <c r="H61" s="63"/>
      <c r="I61" s="63"/>
    </row>
    <row r="62" spans="1:10" ht="30" hidden="1" customHeight="1" x14ac:dyDescent="0.25">
      <c r="A62" s="12"/>
      <c r="B62" s="154">
        <v>3212</v>
      </c>
      <c r="C62" s="73"/>
      <c r="D62" s="170" t="s">
        <v>175</v>
      </c>
      <c r="E62" s="158"/>
      <c r="F62" s="63"/>
      <c r="G62" s="63"/>
      <c r="H62" s="63"/>
      <c r="I62" s="63"/>
    </row>
    <row r="63" spans="1:10" ht="31.5" hidden="1" customHeight="1" x14ac:dyDescent="0.25">
      <c r="A63" s="12"/>
      <c r="B63" s="154">
        <v>3213</v>
      </c>
      <c r="C63" s="73"/>
      <c r="D63" s="170" t="s">
        <v>53</v>
      </c>
      <c r="E63" s="158"/>
      <c r="F63" s="63"/>
      <c r="G63" s="63"/>
      <c r="H63" s="63"/>
      <c r="I63" s="63"/>
    </row>
    <row r="64" spans="1:10" ht="21.75" hidden="1" customHeight="1" x14ac:dyDescent="0.25">
      <c r="A64" s="12"/>
      <c r="B64" s="167">
        <v>322</v>
      </c>
      <c r="C64" s="73"/>
      <c r="D64" s="165" t="s">
        <v>54</v>
      </c>
      <c r="E64" s="172"/>
      <c r="F64" s="128"/>
      <c r="G64" s="128"/>
      <c r="H64" s="128"/>
      <c r="I64" s="128"/>
    </row>
    <row r="65" spans="1:9" ht="6" hidden="1" customHeight="1" x14ac:dyDescent="0.25">
      <c r="A65" s="12"/>
      <c r="B65" s="154">
        <v>3221</v>
      </c>
      <c r="C65" s="73"/>
      <c r="D65" s="170" t="s">
        <v>55</v>
      </c>
      <c r="E65" s="158"/>
      <c r="F65" s="80"/>
      <c r="G65" s="80"/>
      <c r="H65" s="80"/>
      <c r="I65" s="80"/>
    </row>
    <row r="66" spans="1:9" ht="21.75" hidden="1" customHeight="1" x14ac:dyDescent="0.25">
      <c r="A66" s="12"/>
      <c r="B66" s="154">
        <v>3222</v>
      </c>
      <c r="C66" s="73"/>
      <c r="D66" s="166" t="s">
        <v>98</v>
      </c>
      <c r="E66" s="158"/>
      <c r="F66" s="80"/>
      <c r="G66" s="80"/>
      <c r="H66" s="80"/>
      <c r="I66" s="80"/>
    </row>
    <row r="67" spans="1:9" ht="21.75" hidden="1" customHeight="1" x14ac:dyDescent="0.25">
      <c r="A67" s="12"/>
      <c r="B67" s="154">
        <v>3223</v>
      </c>
      <c r="C67" s="73"/>
      <c r="D67" s="166" t="s">
        <v>56</v>
      </c>
      <c r="E67" s="158"/>
      <c r="F67" s="80"/>
      <c r="G67" s="80"/>
      <c r="H67" s="80"/>
      <c r="I67" s="80"/>
    </row>
    <row r="68" spans="1:9" ht="30" hidden="1" customHeight="1" x14ac:dyDescent="0.25">
      <c r="A68" s="12"/>
      <c r="B68" s="154">
        <v>3224</v>
      </c>
      <c r="C68" s="73"/>
      <c r="D68" s="170" t="s">
        <v>74</v>
      </c>
      <c r="E68" s="158"/>
      <c r="F68" s="80"/>
      <c r="G68" s="80"/>
      <c r="H68" s="80"/>
      <c r="I68" s="80"/>
    </row>
    <row r="69" spans="1:9" ht="21.75" hidden="1" customHeight="1" x14ac:dyDescent="0.25">
      <c r="A69" s="12"/>
      <c r="B69" s="154">
        <v>3225</v>
      </c>
      <c r="C69" s="73"/>
      <c r="D69" s="166" t="s">
        <v>176</v>
      </c>
      <c r="E69" s="158"/>
      <c r="F69" s="80"/>
      <c r="G69" s="80"/>
      <c r="H69" s="80"/>
      <c r="I69" s="80"/>
    </row>
    <row r="70" spans="1:9" ht="28.5" hidden="1" customHeight="1" x14ac:dyDescent="0.25">
      <c r="A70" s="12"/>
      <c r="B70" s="154">
        <v>3227</v>
      </c>
      <c r="C70" s="73"/>
      <c r="D70" s="170" t="s">
        <v>177</v>
      </c>
      <c r="E70" s="158"/>
      <c r="F70" s="80"/>
      <c r="G70" s="80"/>
      <c r="H70" s="80"/>
      <c r="I70" s="80"/>
    </row>
    <row r="71" spans="1:9" ht="21.75" hidden="1" customHeight="1" x14ac:dyDescent="0.25">
      <c r="A71" s="12"/>
      <c r="B71" s="173">
        <v>323</v>
      </c>
      <c r="C71" s="73"/>
      <c r="D71" s="174" t="s">
        <v>58</v>
      </c>
      <c r="E71" s="175"/>
      <c r="F71" s="128"/>
      <c r="G71" s="128"/>
      <c r="H71" s="128"/>
      <c r="I71" s="128"/>
    </row>
    <row r="72" spans="1:9" ht="0.75" hidden="1" customHeight="1" x14ac:dyDescent="0.25">
      <c r="A72" s="12"/>
      <c r="B72" s="154">
        <v>3231</v>
      </c>
      <c r="C72" s="73"/>
      <c r="D72" s="170" t="s">
        <v>59</v>
      </c>
      <c r="E72" s="158"/>
      <c r="F72" s="80"/>
      <c r="G72" s="80"/>
      <c r="H72" s="80"/>
      <c r="I72" s="80"/>
    </row>
    <row r="73" spans="1:9" ht="30.75" hidden="1" customHeight="1" x14ac:dyDescent="0.25">
      <c r="A73" s="12"/>
      <c r="B73" s="154">
        <v>3232</v>
      </c>
      <c r="C73" s="73"/>
      <c r="D73" s="170" t="s">
        <v>75</v>
      </c>
      <c r="E73" s="158"/>
      <c r="F73" s="80"/>
      <c r="G73" s="80"/>
      <c r="H73" s="80"/>
      <c r="I73" s="80"/>
    </row>
    <row r="74" spans="1:9" ht="28.5" hidden="1" customHeight="1" x14ac:dyDescent="0.25">
      <c r="A74" s="12"/>
      <c r="B74" s="154">
        <v>3233</v>
      </c>
      <c r="C74" s="73"/>
      <c r="D74" s="170" t="s">
        <v>60</v>
      </c>
      <c r="E74" s="176"/>
      <c r="F74" s="80"/>
      <c r="G74" s="80"/>
      <c r="H74" s="80"/>
      <c r="I74" s="80"/>
    </row>
    <row r="75" spans="1:9" ht="21.75" hidden="1" customHeight="1" x14ac:dyDescent="0.25">
      <c r="A75" s="12"/>
      <c r="B75" s="154">
        <v>3234</v>
      </c>
      <c r="C75" s="73"/>
      <c r="D75" s="166" t="s">
        <v>61</v>
      </c>
      <c r="E75" s="158"/>
      <c r="F75" s="80"/>
      <c r="G75" s="80"/>
      <c r="H75" s="80"/>
      <c r="I75" s="80"/>
    </row>
    <row r="76" spans="1:9" ht="21.75" hidden="1" customHeight="1" x14ac:dyDescent="0.25">
      <c r="A76" s="12"/>
      <c r="B76" s="154">
        <v>3235</v>
      </c>
      <c r="C76" s="73"/>
      <c r="D76" s="166" t="s">
        <v>62</v>
      </c>
      <c r="E76" s="158"/>
      <c r="F76" s="80"/>
      <c r="G76" s="80"/>
      <c r="H76" s="80"/>
      <c r="I76" s="80"/>
    </row>
    <row r="77" spans="1:9" ht="31.5" hidden="1" customHeight="1" x14ac:dyDescent="0.25">
      <c r="A77" s="12"/>
      <c r="B77" s="154">
        <v>3236</v>
      </c>
      <c r="C77" s="73"/>
      <c r="D77" s="170" t="s">
        <v>63</v>
      </c>
      <c r="E77" s="158"/>
      <c r="F77" s="80"/>
      <c r="G77" s="80"/>
      <c r="H77" s="80"/>
      <c r="I77" s="80"/>
    </row>
    <row r="78" spans="1:9" ht="21.75" hidden="1" customHeight="1" x14ac:dyDescent="0.25">
      <c r="A78" s="12"/>
      <c r="B78" s="154">
        <v>3237</v>
      </c>
      <c r="C78" s="73"/>
      <c r="D78" s="166" t="s">
        <v>91</v>
      </c>
      <c r="E78" s="158"/>
      <c r="F78" s="80"/>
      <c r="G78" s="80"/>
      <c r="H78" s="80"/>
      <c r="I78" s="80"/>
    </row>
    <row r="79" spans="1:9" ht="21.75" hidden="1" customHeight="1" x14ac:dyDescent="0.25">
      <c r="A79" s="12"/>
      <c r="B79" s="154">
        <v>3238</v>
      </c>
      <c r="C79" s="73"/>
      <c r="D79" s="166" t="s">
        <v>64</v>
      </c>
      <c r="E79" s="158"/>
      <c r="F79" s="80"/>
      <c r="G79" s="80"/>
      <c r="H79" s="80"/>
      <c r="I79" s="80"/>
    </row>
    <row r="80" spans="1:9" ht="21.75" hidden="1" customHeight="1" x14ac:dyDescent="0.25">
      <c r="A80" s="12"/>
      <c r="B80" s="154">
        <v>3239</v>
      </c>
      <c r="C80" s="73"/>
      <c r="D80" s="166" t="s">
        <v>65</v>
      </c>
      <c r="E80" s="166"/>
      <c r="F80" s="80"/>
      <c r="G80" s="80"/>
      <c r="H80" s="80"/>
      <c r="I80" s="80"/>
    </row>
    <row r="81" spans="1:9" ht="27" hidden="1" customHeight="1" x14ac:dyDescent="0.25">
      <c r="A81" s="12"/>
      <c r="B81" s="167">
        <v>329</v>
      </c>
      <c r="C81" s="73"/>
      <c r="D81" s="179" t="s">
        <v>81</v>
      </c>
      <c r="E81" s="172"/>
      <c r="F81" s="128"/>
      <c r="G81" s="128"/>
      <c r="H81" s="128"/>
      <c r="I81" s="128"/>
    </row>
    <row r="82" spans="1:9" ht="21.75" hidden="1" customHeight="1" x14ac:dyDescent="0.25">
      <c r="A82" s="12"/>
      <c r="B82" s="154">
        <v>3291</v>
      </c>
      <c r="C82" s="73"/>
      <c r="D82" s="170" t="s">
        <v>188</v>
      </c>
      <c r="E82" s="158"/>
      <c r="F82" s="80"/>
      <c r="G82" s="80"/>
      <c r="H82" s="80"/>
      <c r="I82" s="80"/>
    </row>
    <row r="83" spans="1:9" ht="21.75" hidden="1" customHeight="1" x14ac:dyDescent="0.25">
      <c r="A83" s="12"/>
      <c r="B83" s="154">
        <v>3292</v>
      </c>
      <c r="C83" s="73"/>
      <c r="D83" s="166" t="s">
        <v>178</v>
      </c>
      <c r="E83" s="158"/>
      <c r="F83" s="80"/>
      <c r="G83" s="80"/>
      <c r="H83" s="80"/>
      <c r="I83" s="80"/>
    </row>
    <row r="84" spans="1:9" ht="21.75" hidden="1" customHeight="1" x14ac:dyDescent="0.25">
      <c r="A84" s="12"/>
      <c r="B84" s="154">
        <v>3293</v>
      </c>
      <c r="C84" s="73"/>
      <c r="D84" s="166" t="s">
        <v>67</v>
      </c>
      <c r="E84" s="158"/>
      <c r="F84" s="80"/>
      <c r="G84" s="80"/>
      <c r="H84" s="80"/>
      <c r="I84" s="80"/>
    </row>
    <row r="85" spans="1:9" ht="21.75" hidden="1" customHeight="1" x14ac:dyDescent="0.25">
      <c r="A85" s="12"/>
      <c r="B85" s="154">
        <v>3294</v>
      </c>
      <c r="C85" s="73"/>
      <c r="D85" s="166" t="s">
        <v>68</v>
      </c>
      <c r="E85" s="158"/>
      <c r="F85" s="80"/>
      <c r="G85" s="80"/>
      <c r="H85" s="80"/>
      <c r="I85" s="80"/>
    </row>
    <row r="86" spans="1:9" ht="21.75" hidden="1" customHeight="1" x14ac:dyDescent="0.25">
      <c r="A86" s="12"/>
      <c r="B86" s="154">
        <v>3295</v>
      </c>
      <c r="C86" s="73"/>
      <c r="D86" s="166" t="s">
        <v>179</v>
      </c>
      <c r="E86" s="158"/>
      <c r="F86" s="80"/>
      <c r="G86" s="80"/>
      <c r="H86" s="80"/>
      <c r="I86" s="80"/>
    </row>
    <row r="87" spans="1:9" ht="30" hidden="1" customHeight="1" x14ac:dyDescent="0.25">
      <c r="A87" s="12"/>
      <c r="B87" s="154">
        <v>3299</v>
      </c>
      <c r="C87" s="73"/>
      <c r="D87" s="170" t="s">
        <v>81</v>
      </c>
      <c r="E87" s="158"/>
      <c r="F87" s="80"/>
      <c r="G87" s="80"/>
      <c r="H87" s="80"/>
      <c r="I87" s="80"/>
    </row>
    <row r="88" spans="1:9" x14ac:dyDescent="0.25">
      <c r="A88" s="12"/>
      <c r="B88" s="12"/>
      <c r="C88" s="72" t="s">
        <v>142</v>
      </c>
      <c r="D88" s="77" t="s">
        <v>143</v>
      </c>
      <c r="E88" s="63">
        <v>56656</v>
      </c>
      <c r="F88" s="63">
        <v>70061</v>
      </c>
      <c r="G88" s="63">
        <v>70061</v>
      </c>
      <c r="H88" s="63">
        <v>70061</v>
      </c>
      <c r="I88" s="63">
        <v>70061</v>
      </c>
    </row>
    <row r="89" spans="1:9" x14ac:dyDescent="0.25">
      <c r="A89" s="12"/>
      <c r="B89" s="12"/>
      <c r="C89" s="72" t="s">
        <v>144</v>
      </c>
      <c r="D89" s="77" t="s">
        <v>18</v>
      </c>
      <c r="E89" s="63">
        <v>21407</v>
      </c>
      <c r="F89" s="63">
        <v>39881</v>
      </c>
      <c r="G89" s="63">
        <v>7615</v>
      </c>
      <c r="H89" s="63">
        <v>7615</v>
      </c>
      <c r="I89" s="63">
        <v>7615</v>
      </c>
    </row>
    <row r="90" spans="1:9" ht="38.25" x14ac:dyDescent="0.25">
      <c r="A90" s="12"/>
      <c r="B90" s="12"/>
      <c r="C90" s="72" t="s">
        <v>145</v>
      </c>
      <c r="D90" s="77" t="s">
        <v>146</v>
      </c>
      <c r="E90" s="63">
        <v>1550</v>
      </c>
      <c r="F90" s="63">
        <v>1083</v>
      </c>
      <c r="G90" s="63">
        <v>3840</v>
      </c>
      <c r="H90" s="63">
        <v>3840</v>
      </c>
      <c r="I90" s="63">
        <v>3840</v>
      </c>
    </row>
    <row r="91" spans="1:9" x14ac:dyDescent="0.25">
      <c r="A91" s="12"/>
      <c r="B91" s="12"/>
      <c r="C91" s="72" t="s">
        <v>132</v>
      </c>
      <c r="D91" s="72" t="s">
        <v>111</v>
      </c>
      <c r="E91" s="63">
        <v>27401</v>
      </c>
      <c r="F91" s="147">
        <v>18771</v>
      </c>
      <c r="G91" s="147">
        <v>18771</v>
      </c>
      <c r="H91" s="147">
        <v>18771</v>
      </c>
      <c r="I91" s="147">
        <v>18771</v>
      </c>
    </row>
    <row r="92" spans="1:9" x14ac:dyDescent="0.25">
      <c r="A92" s="12"/>
      <c r="B92" s="12"/>
      <c r="C92" s="72" t="s">
        <v>131</v>
      </c>
      <c r="D92" s="72" t="s">
        <v>103</v>
      </c>
      <c r="E92" s="63">
        <v>179469</v>
      </c>
      <c r="F92" s="63">
        <v>184168</v>
      </c>
      <c r="G92" s="63">
        <v>184168</v>
      </c>
      <c r="H92" s="63">
        <v>184168</v>
      </c>
      <c r="I92" s="63">
        <v>184168</v>
      </c>
    </row>
    <row r="93" spans="1:9" x14ac:dyDescent="0.25">
      <c r="A93" s="12"/>
      <c r="B93" s="12"/>
      <c r="C93" s="72" t="s">
        <v>139</v>
      </c>
      <c r="D93" s="72" t="s">
        <v>112</v>
      </c>
      <c r="E93" s="63">
        <v>0</v>
      </c>
      <c r="F93" s="147">
        <v>664</v>
      </c>
      <c r="G93" s="147">
        <v>664</v>
      </c>
      <c r="H93" s="147">
        <v>664</v>
      </c>
      <c r="I93" s="147">
        <v>664</v>
      </c>
    </row>
    <row r="94" spans="1:9" ht="18" customHeight="1" x14ac:dyDescent="0.25">
      <c r="A94" s="12"/>
      <c r="B94" s="12"/>
      <c r="C94" s="72" t="s">
        <v>150</v>
      </c>
      <c r="D94" s="79" t="s">
        <v>37</v>
      </c>
      <c r="E94" s="63">
        <v>1609</v>
      </c>
      <c r="F94" s="147">
        <v>2610</v>
      </c>
      <c r="G94" s="147">
        <v>2610</v>
      </c>
      <c r="H94" s="147">
        <v>2610</v>
      </c>
      <c r="I94" s="147">
        <v>2610</v>
      </c>
    </row>
    <row r="95" spans="1:9" ht="19.5" customHeight="1" x14ac:dyDescent="0.25">
      <c r="A95" s="112"/>
      <c r="B95" s="132">
        <v>34</v>
      </c>
      <c r="C95" s="129"/>
      <c r="D95" s="132" t="s">
        <v>69</v>
      </c>
      <c r="E95" s="171">
        <v>847</v>
      </c>
      <c r="F95" s="122">
        <v>847</v>
      </c>
      <c r="G95" s="122">
        <v>847</v>
      </c>
      <c r="H95" s="122">
        <v>847</v>
      </c>
      <c r="I95" s="122">
        <v>847</v>
      </c>
    </row>
    <row r="96" spans="1:9" hidden="1" x14ac:dyDescent="0.25">
      <c r="A96" s="12"/>
      <c r="B96" s="167">
        <v>343</v>
      </c>
      <c r="C96" s="72"/>
      <c r="D96" s="165" t="s">
        <v>70</v>
      </c>
      <c r="E96" s="172"/>
      <c r="F96" s="46"/>
      <c r="G96" s="46"/>
      <c r="H96" s="46"/>
      <c r="I96" s="46"/>
    </row>
    <row r="97" spans="1:9" ht="25.5" hidden="1" x14ac:dyDescent="0.25">
      <c r="A97" s="12"/>
      <c r="B97" s="154">
        <v>3431</v>
      </c>
      <c r="C97" s="72"/>
      <c r="D97" s="170" t="s">
        <v>71</v>
      </c>
      <c r="E97" s="177"/>
      <c r="F97" s="47"/>
      <c r="G97" s="47"/>
      <c r="H97" s="47"/>
      <c r="I97" s="47"/>
    </row>
    <row r="98" spans="1:9" x14ac:dyDescent="0.25">
      <c r="A98" s="12"/>
      <c r="B98" s="74"/>
      <c r="C98" s="72" t="s">
        <v>142</v>
      </c>
      <c r="D98" s="77" t="s">
        <v>143</v>
      </c>
      <c r="E98" s="317">
        <v>847</v>
      </c>
      <c r="F98" s="80">
        <v>847</v>
      </c>
      <c r="G98" s="80">
        <v>847</v>
      </c>
      <c r="H98" s="80">
        <v>847</v>
      </c>
      <c r="I98" s="80">
        <v>847</v>
      </c>
    </row>
    <row r="99" spans="1:9" ht="38.25" x14ac:dyDescent="0.25">
      <c r="A99" s="112"/>
      <c r="B99" s="132">
        <v>37</v>
      </c>
      <c r="C99" s="129"/>
      <c r="D99" s="140" t="s">
        <v>95</v>
      </c>
      <c r="E99" s="171">
        <v>34154</v>
      </c>
      <c r="F99" s="122">
        <v>32452</v>
      </c>
      <c r="G99" s="122">
        <v>32452</v>
      </c>
      <c r="H99" s="122">
        <v>32452</v>
      </c>
      <c r="I99" s="122">
        <v>32452</v>
      </c>
    </row>
    <row r="100" spans="1:9" ht="25.5" hidden="1" x14ac:dyDescent="0.25">
      <c r="A100" s="12"/>
      <c r="B100" s="167">
        <v>372</v>
      </c>
      <c r="C100" s="72"/>
      <c r="D100" s="179" t="s">
        <v>96</v>
      </c>
      <c r="E100" s="172"/>
      <c r="F100" s="128"/>
      <c r="G100" s="128"/>
      <c r="H100" s="128"/>
      <c r="I100" s="128"/>
    </row>
    <row r="101" spans="1:9" ht="25.5" hidden="1" x14ac:dyDescent="0.25">
      <c r="A101" s="12"/>
      <c r="B101" s="154">
        <v>3721</v>
      </c>
      <c r="C101" s="72"/>
      <c r="D101" s="170" t="s">
        <v>181</v>
      </c>
      <c r="E101" s="158"/>
      <c r="F101" s="80"/>
      <c r="G101" s="80"/>
      <c r="H101" s="80"/>
      <c r="I101" s="80"/>
    </row>
    <row r="102" spans="1:9" ht="25.5" hidden="1" x14ac:dyDescent="0.25">
      <c r="A102" s="12"/>
      <c r="B102" s="154">
        <v>3722</v>
      </c>
      <c r="C102" s="72"/>
      <c r="D102" s="170" t="s">
        <v>182</v>
      </c>
      <c r="E102" s="158"/>
      <c r="F102" s="63"/>
      <c r="G102" s="63"/>
      <c r="H102" s="63"/>
      <c r="I102" s="63"/>
    </row>
    <row r="103" spans="1:9" x14ac:dyDescent="0.25">
      <c r="A103" s="12"/>
      <c r="B103" s="29"/>
      <c r="C103" s="72" t="s">
        <v>131</v>
      </c>
      <c r="D103" s="72" t="s">
        <v>103</v>
      </c>
      <c r="E103" s="63">
        <v>27805</v>
      </c>
      <c r="F103" s="63">
        <v>26952</v>
      </c>
      <c r="G103" s="63">
        <v>26952</v>
      </c>
      <c r="H103" s="63">
        <v>26952</v>
      </c>
      <c r="I103" s="63">
        <v>26952</v>
      </c>
    </row>
    <row r="104" spans="1:9" x14ac:dyDescent="0.25">
      <c r="A104" s="12"/>
      <c r="B104" s="29"/>
      <c r="C104" s="72" t="s">
        <v>144</v>
      </c>
      <c r="D104" s="72" t="s">
        <v>18</v>
      </c>
      <c r="E104" s="63">
        <v>6349</v>
      </c>
      <c r="F104" s="63">
        <v>5500</v>
      </c>
      <c r="G104" s="63">
        <v>5500</v>
      </c>
      <c r="H104" s="63">
        <v>5500</v>
      </c>
      <c r="I104" s="63">
        <v>5500</v>
      </c>
    </row>
    <row r="105" spans="1:9" ht="20.25" customHeight="1" x14ac:dyDescent="0.25">
      <c r="A105" s="112"/>
      <c r="B105" s="205">
        <v>38</v>
      </c>
      <c r="C105" s="129"/>
      <c r="D105" s="133" t="s">
        <v>204</v>
      </c>
      <c r="E105" s="171">
        <v>976.89</v>
      </c>
      <c r="F105" s="185">
        <v>0</v>
      </c>
      <c r="G105" s="185">
        <v>0</v>
      </c>
      <c r="H105" s="185">
        <v>0</v>
      </c>
      <c r="I105" s="185">
        <v>0</v>
      </c>
    </row>
    <row r="106" spans="1:9" hidden="1" x14ac:dyDescent="0.25">
      <c r="A106" s="12"/>
      <c r="B106" s="154">
        <v>381</v>
      </c>
      <c r="C106" s="72"/>
      <c r="D106" s="154" t="s">
        <v>138</v>
      </c>
      <c r="E106" s="158"/>
      <c r="F106" s="45"/>
      <c r="G106" s="45"/>
      <c r="H106" s="45"/>
      <c r="I106" s="45"/>
    </row>
    <row r="107" spans="1:9" hidden="1" x14ac:dyDescent="0.25">
      <c r="A107" s="12"/>
      <c r="B107" s="154">
        <v>3812</v>
      </c>
      <c r="C107" s="72"/>
      <c r="D107" s="154" t="s">
        <v>205</v>
      </c>
      <c r="E107" s="158"/>
      <c r="F107" s="63"/>
      <c r="G107" s="63"/>
      <c r="H107" s="63"/>
      <c r="I107" s="63"/>
    </row>
    <row r="108" spans="1:9" x14ac:dyDescent="0.25">
      <c r="A108" s="12"/>
      <c r="B108" s="29"/>
      <c r="C108" s="72" t="s">
        <v>211</v>
      </c>
      <c r="D108" s="72"/>
      <c r="E108" s="317">
        <v>976.89</v>
      </c>
      <c r="F108" s="322">
        <v>0</v>
      </c>
      <c r="G108" s="322">
        <v>0</v>
      </c>
      <c r="H108" s="322">
        <v>0</v>
      </c>
      <c r="I108" s="322">
        <v>0</v>
      </c>
    </row>
    <row r="109" spans="1:9" ht="25.5" x14ac:dyDescent="0.25">
      <c r="A109" s="136">
        <v>4</v>
      </c>
      <c r="B109" s="137"/>
      <c r="C109" s="137"/>
      <c r="D109" s="107" t="s">
        <v>22</v>
      </c>
      <c r="E109" s="185">
        <v>15654</v>
      </c>
      <c r="F109" s="123">
        <v>79329</v>
      </c>
      <c r="G109" s="123">
        <v>6500</v>
      </c>
      <c r="H109" s="123">
        <v>6500</v>
      </c>
      <c r="I109" s="123">
        <v>6500</v>
      </c>
    </row>
    <row r="110" spans="1:9" ht="44.25" customHeight="1" x14ac:dyDescent="0.25">
      <c r="A110" s="138"/>
      <c r="B110" s="130">
        <v>42</v>
      </c>
      <c r="C110" s="138"/>
      <c r="D110" s="139" t="s">
        <v>23</v>
      </c>
      <c r="E110" s="185">
        <v>15654</v>
      </c>
      <c r="F110" s="123">
        <v>79329</v>
      </c>
      <c r="G110" s="123">
        <v>6500</v>
      </c>
      <c r="H110" s="123">
        <v>6500</v>
      </c>
      <c r="I110" s="123">
        <v>6500</v>
      </c>
    </row>
    <row r="111" spans="1:9" ht="21.75" hidden="1" customHeight="1" x14ac:dyDescent="0.25">
      <c r="A111" s="16"/>
      <c r="B111" s="173">
        <v>422</v>
      </c>
      <c r="C111" s="16"/>
      <c r="D111" s="173" t="s">
        <v>183</v>
      </c>
      <c r="E111" s="186"/>
      <c r="F111" s="62"/>
      <c r="G111" s="62"/>
      <c r="H111" s="62"/>
      <c r="I111" s="62"/>
    </row>
    <row r="112" spans="1:9" ht="21.75" hidden="1" customHeight="1" x14ac:dyDescent="0.25">
      <c r="A112" s="16"/>
      <c r="B112" s="180">
        <v>4221</v>
      </c>
      <c r="C112" s="16"/>
      <c r="D112" s="180" t="s">
        <v>184</v>
      </c>
      <c r="E112" s="187"/>
      <c r="F112" s="62"/>
      <c r="G112" s="62"/>
      <c r="H112" s="62"/>
      <c r="I112" s="62"/>
    </row>
    <row r="113" spans="1:9" ht="21.75" hidden="1" customHeight="1" x14ac:dyDescent="0.25">
      <c r="A113" s="16"/>
      <c r="B113" s="180">
        <v>4225</v>
      </c>
      <c r="C113" s="16"/>
      <c r="D113" s="181" t="s">
        <v>206</v>
      </c>
      <c r="E113" s="187"/>
      <c r="F113" s="62"/>
      <c r="G113" s="62"/>
      <c r="H113" s="62"/>
      <c r="I113" s="62"/>
    </row>
    <row r="114" spans="1:9" ht="32.25" hidden="1" customHeight="1" x14ac:dyDescent="0.25">
      <c r="A114" s="16"/>
      <c r="B114" s="180">
        <v>4227</v>
      </c>
      <c r="C114" s="16"/>
      <c r="D114" s="182" t="s">
        <v>185</v>
      </c>
      <c r="E114" s="187"/>
      <c r="F114" s="62"/>
      <c r="G114" s="62"/>
      <c r="H114" s="62"/>
      <c r="I114" s="62"/>
    </row>
    <row r="115" spans="1:9" ht="21.75" hidden="1" customHeight="1" x14ac:dyDescent="0.25">
      <c r="A115" s="16"/>
      <c r="B115" s="173">
        <v>424</v>
      </c>
      <c r="C115" s="16"/>
      <c r="D115" s="173" t="s">
        <v>186</v>
      </c>
      <c r="E115" s="168"/>
      <c r="F115" s="128"/>
      <c r="G115" s="128"/>
      <c r="H115" s="128"/>
      <c r="I115" s="128"/>
    </row>
    <row r="116" spans="1:9" ht="21.75" hidden="1" customHeight="1" x14ac:dyDescent="0.25">
      <c r="A116" s="16"/>
      <c r="B116" s="154">
        <v>4241</v>
      </c>
      <c r="C116" s="16"/>
      <c r="D116" s="154" t="s">
        <v>126</v>
      </c>
      <c r="E116" s="169"/>
      <c r="F116" s="80"/>
      <c r="G116" s="80"/>
      <c r="H116" s="80"/>
      <c r="I116" s="80"/>
    </row>
    <row r="117" spans="1:9" x14ac:dyDescent="0.25">
      <c r="A117" s="16"/>
      <c r="B117" s="16"/>
      <c r="C117" s="72" t="s">
        <v>131</v>
      </c>
      <c r="D117" s="72" t="s">
        <v>103</v>
      </c>
      <c r="E117" s="63">
        <v>759</v>
      </c>
      <c r="F117" s="63">
        <v>70000</v>
      </c>
      <c r="G117" s="63"/>
      <c r="H117" s="63"/>
      <c r="I117" s="63"/>
    </row>
    <row r="118" spans="1:9" x14ac:dyDescent="0.25">
      <c r="A118" s="16"/>
      <c r="B118" s="16"/>
      <c r="C118" s="72" t="s">
        <v>144</v>
      </c>
      <c r="D118" s="72" t="s">
        <v>18</v>
      </c>
      <c r="E118" s="63">
        <v>14895</v>
      </c>
      <c r="F118" s="63">
        <v>9329</v>
      </c>
      <c r="G118" s="63">
        <v>6500</v>
      </c>
      <c r="H118" s="63">
        <v>6500</v>
      </c>
      <c r="I118" s="63">
        <v>6500</v>
      </c>
    </row>
    <row r="119" spans="1:9" ht="54.75" customHeight="1" x14ac:dyDescent="0.25">
      <c r="A119" s="315"/>
      <c r="B119" s="316">
        <v>45</v>
      </c>
      <c r="C119" s="115"/>
      <c r="D119" s="117" t="s">
        <v>252</v>
      </c>
      <c r="E119" s="312">
        <v>0</v>
      </c>
      <c r="F119" s="312">
        <v>0</v>
      </c>
      <c r="G119" s="314">
        <v>2000</v>
      </c>
      <c r="H119" s="314">
        <v>2000</v>
      </c>
      <c r="I119" s="314">
        <v>2000</v>
      </c>
    </row>
    <row r="120" spans="1:9" x14ac:dyDescent="0.25">
      <c r="A120" s="16"/>
      <c r="B120" s="16"/>
      <c r="C120" s="72" t="s">
        <v>144</v>
      </c>
      <c r="D120" s="72" t="s">
        <v>18</v>
      </c>
      <c r="E120" s="63">
        <v>0</v>
      </c>
      <c r="F120" s="63">
        <v>0</v>
      </c>
      <c r="G120" s="63">
        <v>2000</v>
      </c>
      <c r="H120" s="63">
        <v>2000</v>
      </c>
      <c r="I120" s="63">
        <v>2000</v>
      </c>
    </row>
  </sheetData>
  <protectedRanges>
    <protectedRange algorithmName="SHA-512" hashValue="R8frfBQ/MhInQYm+jLEgMwgPwCkrGPIUaxyIFLRSCn/+fIsUU6bmJDax/r7gTh2PEAEvgODYwg0rRRjqSM/oww==" saltValue="tbZzHO5lCNHCDH5y3XGZag==" spinCount="100000" sqref="E49" name="Range1_1"/>
    <protectedRange algorithmName="SHA-512" hashValue="R8frfBQ/MhInQYm+jLEgMwgPwCkrGPIUaxyIFLRSCn/+fIsUU6bmJDax/r7gTh2PEAEvgODYwg0rRRjqSM/oww==" saltValue="tbZzHO5lCNHCDH5y3XGZag==" spinCount="100000" sqref="E48" name="Range1_2"/>
    <protectedRange algorithmName="SHA-512" hashValue="R8frfBQ/MhInQYm+jLEgMwgPwCkrGPIUaxyIFLRSCn/+fIsUU6bmJDax/r7gTh2PEAEvgODYwg0rRRjqSM/oww==" saltValue="tbZzHO5lCNHCDH5y3XGZag==" spinCount="100000" sqref="E50:E51" name="Range1_3"/>
    <protectedRange algorithmName="SHA-512" hashValue="R8frfBQ/MhInQYm+jLEgMwgPwCkrGPIUaxyIFLRSCn/+fIsUU6bmJDax/r7gTh2PEAEvgODYwg0rRRjqSM/oww==" saltValue="tbZzHO5lCNHCDH5y3XGZag==" spinCount="100000" sqref="E53" name="Range1_4"/>
    <protectedRange algorithmName="SHA-512" hashValue="R8frfBQ/MhInQYm+jLEgMwgPwCkrGPIUaxyIFLRSCn/+fIsUU6bmJDax/r7gTh2PEAEvgODYwg0rRRjqSM/oww==" saltValue="tbZzHO5lCNHCDH5y3XGZag==" spinCount="100000" sqref="E52" name="Range1_5"/>
  </protectedRanges>
  <mergeCells count="5">
    <mergeCell ref="A43:I43"/>
    <mergeCell ref="A7:I7"/>
    <mergeCell ref="A1:I1"/>
    <mergeCell ref="A3:I3"/>
    <mergeCell ref="A5:I5"/>
  </mergeCells>
  <conditionalFormatting sqref="E49">
    <cfRule type="cellIs" dxfId="4" priority="5" operator="lessThan">
      <formula>0</formula>
    </cfRule>
  </conditionalFormatting>
  <conditionalFormatting sqref="E48">
    <cfRule type="cellIs" dxfId="3" priority="4" operator="lessThan">
      <formula>0</formula>
    </cfRule>
  </conditionalFormatting>
  <conditionalFormatting sqref="E50:E51">
    <cfRule type="cellIs" dxfId="2" priority="3" operator="lessThan">
      <formula>0</formula>
    </cfRule>
  </conditionalFormatting>
  <conditionalFormatting sqref="E53">
    <cfRule type="cellIs" dxfId="1" priority="2" operator="lessThan">
      <formula>0</formula>
    </cfRule>
  </conditionalFormatting>
  <conditionalFormatting sqref="E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A4" zoomScale="150" zoomScaleNormal="150" workbookViewId="0">
      <selection activeCell="D16" sqref="D16:F1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330" t="s">
        <v>214</v>
      </c>
      <c r="B1" s="330"/>
      <c r="C1" s="330"/>
      <c r="D1" s="330"/>
      <c r="E1" s="330"/>
      <c r="F1" s="330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330" t="s">
        <v>30</v>
      </c>
      <c r="B3" s="330"/>
      <c r="C3" s="330"/>
      <c r="D3" s="330"/>
      <c r="E3" s="332"/>
      <c r="F3" s="332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330" t="s">
        <v>13</v>
      </c>
      <c r="B5" s="331"/>
      <c r="C5" s="331"/>
      <c r="D5" s="331"/>
      <c r="E5" s="331"/>
      <c r="F5" s="331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330" t="s">
        <v>24</v>
      </c>
      <c r="B7" s="352"/>
      <c r="C7" s="352"/>
      <c r="D7" s="352"/>
      <c r="E7" s="352"/>
      <c r="F7" s="352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2" t="s">
        <v>25</v>
      </c>
      <c r="B9" s="21" t="s">
        <v>221</v>
      </c>
      <c r="C9" s="22" t="s">
        <v>202</v>
      </c>
      <c r="D9" s="22" t="s">
        <v>219</v>
      </c>
      <c r="E9" s="22" t="s">
        <v>201</v>
      </c>
      <c r="F9" s="22" t="s">
        <v>220</v>
      </c>
    </row>
    <row r="10" spans="1:6" ht="21" customHeight="1" x14ac:dyDescent="0.25">
      <c r="A10" s="70" t="s">
        <v>26</v>
      </c>
      <c r="B10" s="323">
        <v>1937567</v>
      </c>
      <c r="C10" s="128">
        <v>1955151</v>
      </c>
      <c r="D10" s="128">
        <v>1909809</v>
      </c>
      <c r="E10" s="128">
        <v>1909809</v>
      </c>
      <c r="F10" s="128">
        <v>1909809</v>
      </c>
    </row>
    <row r="11" spans="1:6" ht="23.25" customHeight="1" x14ac:dyDescent="0.25">
      <c r="A11" s="70" t="s">
        <v>151</v>
      </c>
      <c r="B11" s="323">
        <v>1937567</v>
      </c>
      <c r="C11" s="128">
        <v>1955151</v>
      </c>
      <c r="D11" s="128">
        <v>1909809</v>
      </c>
      <c r="E11" s="128">
        <v>1909809</v>
      </c>
      <c r="F11" s="128">
        <v>1909809</v>
      </c>
    </row>
    <row r="12" spans="1:6" ht="30" customHeight="1" x14ac:dyDescent="0.25">
      <c r="A12" s="76" t="s">
        <v>152</v>
      </c>
      <c r="B12" s="192">
        <v>1615851</v>
      </c>
      <c r="C12" s="45">
        <v>1548608</v>
      </c>
      <c r="D12" s="45">
        <v>1548608</v>
      </c>
      <c r="E12" s="45">
        <v>1548608</v>
      </c>
      <c r="F12" s="45">
        <v>1548608</v>
      </c>
    </row>
    <row r="13" spans="1:6" ht="21.75" customHeight="1" x14ac:dyDescent="0.25">
      <c r="A13" s="84" t="s">
        <v>153</v>
      </c>
      <c r="B13" s="193">
        <v>1615851</v>
      </c>
      <c r="C13" s="63">
        <v>1548608</v>
      </c>
      <c r="D13" s="63">
        <v>1548608</v>
      </c>
      <c r="E13" s="63">
        <v>1548608</v>
      </c>
      <c r="F13" s="63">
        <v>1548608</v>
      </c>
    </row>
    <row r="14" spans="1:6" ht="23.25" customHeight="1" x14ac:dyDescent="0.25">
      <c r="A14" s="70" t="s">
        <v>154</v>
      </c>
      <c r="B14" s="192">
        <v>85280</v>
      </c>
      <c r="C14" s="45">
        <v>123215</v>
      </c>
      <c r="D14" s="45">
        <v>127375</v>
      </c>
      <c r="E14" s="45">
        <v>127375</v>
      </c>
      <c r="F14" s="45">
        <v>127375</v>
      </c>
    </row>
    <row r="15" spans="1:6" ht="23.25" customHeight="1" x14ac:dyDescent="0.25">
      <c r="A15" s="71" t="s">
        <v>155</v>
      </c>
      <c r="B15" s="193">
        <v>85280</v>
      </c>
      <c r="C15" s="63">
        <v>123215</v>
      </c>
      <c r="D15" s="63">
        <v>127375</v>
      </c>
      <c r="E15" s="63">
        <v>127375</v>
      </c>
      <c r="F15" s="63">
        <v>127375</v>
      </c>
    </row>
    <row r="16" spans="1:6" ht="32.25" customHeight="1" x14ac:dyDescent="0.25">
      <c r="A16" s="70" t="s">
        <v>156</v>
      </c>
      <c r="B16" s="192">
        <v>236436</v>
      </c>
      <c r="C16" s="45">
        <v>283328</v>
      </c>
      <c r="D16" s="45">
        <v>233826</v>
      </c>
      <c r="E16" s="45">
        <v>233826</v>
      </c>
      <c r="F16" s="45">
        <v>233826</v>
      </c>
    </row>
    <row r="17" spans="1:6" ht="40.5" customHeight="1" x14ac:dyDescent="0.25">
      <c r="A17" s="77" t="s">
        <v>157</v>
      </c>
      <c r="B17" s="193">
        <v>236436</v>
      </c>
      <c r="C17" s="63">
        <v>283328</v>
      </c>
      <c r="D17" s="63">
        <v>233826</v>
      </c>
      <c r="E17" s="63">
        <v>233826</v>
      </c>
      <c r="F17" s="63">
        <v>233826</v>
      </c>
    </row>
    <row r="20" spans="1:6" x14ac:dyDescent="0.25">
      <c r="C20" s="15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J31" sqref="J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330" t="s">
        <v>214</v>
      </c>
      <c r="B1" s="330"/>
      <c r="C1" s="330"/>
      <c r="D1" s="330"/>
      <c r="E1" s="330"/>
      <c r="F1" s="330"/>
      <c r="G1" s="330"/>
      <c r="H1" s="330"/>
      <c r="I1" s="330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330" t="s">
        <v>30</v>
      </c>
      <c r="B3" s="330"/>
      <c r="C3" s="330"/>
      <c r="D3" s="330"/>
      <c r="E3" s="330"/>
      <c r="F3" s="330"/>
      <c r="G3" s="330"/>
      <c r="H3" s="332"/>
      <c r="I3" s="332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330" t="s">
        <v>216</v>
      </c>
      <c r="B5" s="331"/>
      <c r="C5" s="331"/>
      <c r="D5" s="331"/>
      <c r="E5" s="331"/>
      <c r="F5" s="331"/>
      <c r="G5" s="331"/>
      <c r="H5" s="331"/>
      <c r="I5" s="331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2" t="s">
        <v>14</v>
      </c>
      <c r="B7" s="21" t="s">
        <v>15</v>
      </c>
      <c r="C7" s="21" t="s">
        <v>16</v>
      </c>
      <c r="D7" s="21" t="s">
        <v>45</v>
      </c>
      <c r="E7" s="4" t="s">
        <v>217</v>
      </c>
      <c r="F7" s="4" t="s">
        <v>218</v>
      </c>
      <c r="G7" s="4" t="s">
        <v>219</v>
      </c>
      <c r="H7" s="4" t="s">
        <v>201</v>
      </c>
      <c r="I7" s="4" t="s">
        <v>220</v>
      </c>
    </row>
    <row r="8" spans="1:9" ht="25.5" x14ac:dyDescent="0.25">
      <c r="A8" s="11">
        <v>8</v>
      </c>
      <c r="B8" s="11"/>
      <c r="C8" s="11"/>
      <c r="D8" s="11" t="s">
        <v>27</v>
      </c>
      <c r="E8" s="67">
        <v>0</v>
      </c>
      <c r="F8" s="68">
        <v>0</v>
      </c>
      <c r="G8" s="68">
        <v>0</v>
      </c>
      <c r="H8" s="68">
        <v>0</v>
      </c>
      <c r="I8" s="68">
        <v>0</v>
      </c>
    </row>
    <row r="9" spans="1:9" x14ac:dyDescent="0.25">
      <c r="A9" s="11"/>
      <c r="B9" s="16">
        <v>84</v>
      </c>
      <c r="C9" s="16"/>
      <c r="D9" s="16" t="s">
        <v>34</v>
      </c>
      <c r="E9" s="67">
        <v>0</v>
      </c>
      <c r="F9" s="68">
        <v>0</v>
      </c>
      <c r="G9" s="68">
        <v>0</v>
      </c>
      <c r="H9" s="68">
        <v>0</v>
      </c>
      <c r="I9" s="68">
        <v>0</v>
      </c>
    </row>
    <row r="10" spans="1:9" ht="25.5" x14ac:dyDescent="0.25">
      <c r="A10" s="12"/>
      <c r="B10" s="12"/>
      <c r="C10" s="13">
        <v>81</v>
      </c>
      <c r="D10" s="17" t="s">
        <v>35</v>
      </c>
      <c r="E10" s="67">
        <v>0</v>
      </c>
      <c r="F10" s="68">
        <v>0</v>
      </c>
      <c r="G10" s="68">
        <v>0</v>
      </c>
      <c r="H10" s="68">
        <v>0</v>
      </c>
      <c r="I10" s="68">
        <v>0</v>
      </c>
    </row>
    <row r="11" spans="1:9" ht="25.5" x14ac:dyDescent="0.25">
      <c r="A11" s="14">
        <v>5</v>
      </c>
      <c r="B11" s="15"/>
      <c r="C11" s="15"/>
      <c r="D11" s="27" t="s">
        <v>28</v>
      </c>
      <c r="E11" s="67">
        <v>0</v>
      </c>
      <c r="F11" s="68">
        <v>0</v>
      </c>
      <c r="G11" s="68">
        <v>0</v>
      </c>
      <c r="H11" s="68">
        <v>0</v>
      </c>
      <c r="I11" s="68">
        <v>0</v>
      </c>
    </row>
    <row r="12" spans="1:9" ht="25.5" x14ac:dyDescent="0.25">
      <c r="A12" s="16"/>
      <c r="B12" s="16">
        <v>54</v>
      </c>
      <c r="C12" s="16"/>
      <c r="D12" s="28" t="s">
        <v>36</v>
      </c>
      <c r="E12" s="67">
        <v>0</v>
      </c>
      <c r="F12" s="68">
        <v>0</v>
      </c>
      <c r="G12" s="68">
        <v>0</v>
      </c>
      <c r="H12" s="68">
        <v>0</v>
      </c>
      <c r="I12" s="69">
        <v>0</v>
      </c>
    </row>
    <row r="13" spans="1:9" x14ac:dyDescent="0.25">
      <c r="A13" s="16"/>
      <c r="B13" s="16"/>
      <c r="C13" s="13">
        <v>11</v>
      </c>
      <c r="D13" s="13" t="s">
        <v>18</v>
      </c>
      <c r="E13" s="67">
        <v>0</v>
      </c>
      <c r="F13" s="68">
        <v>0</v>
      </c>
      <c r="G13" s="68">
        <v>0</v>
      </c>
      <c r="H13" s="68">
        <v>0</v>
      </c>
      <c r="I13" s="69">
        <v>0</v>
      </c>
    </row>
    <row r="14" spans="1:9" x14ac:dyDescent="0.25">
      <c r="A14" s="16"/>
      <c r="B14" s="16"/>
      <c r="C14" s="13">
        <v>31</v>
      </c>
      <c r="D14" s="13" t="s">
        <v>37</v>
      </c>
      <c r="E14" s="67">
        <v>0</v>
      </c>
      <c r="F14" s="68">
        <v>0</v>
      </c>
      <c r="G14" s="68">
        <v>0</v>
      </c>
      <c r="H14" s="68">
        <v>0</v>
      </c>
      <c r="I14" s="69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zoomScale="145" zoomScaleNormal="145" workbookViewId="0">
      <selection activeCell="H212" sqref="H212:I253"/>
    </sheetView>
  </sheetViews>
  <sheetFormatPr defaultRowHeight="15" x14ac:dyDescent="0.25"/>
  <cols>
    <col min="3" max="3" width="7.7109375" customWidth="1"/>
    <col min="4" max="4" width="25.42578125" customWidth="1"/>
    <col min="5" max="9" width="15.7109375" customWidth="1"/>
    <col min="11" max="12" width="12.140625" bestFit="1" customWidth="1"/>
  </cols>
  <sheetData>
    <row r="1" spans="1:9" ht="57" customHeight="1" x14ac:dyDescent="0.25">
      <c r="A1" s="330" t="s">
        <v>214</v>
      </c>
      <c r="B1" s="330"/>
      <c r="C1" s="330"/>
      <c r="D1" s="330"/>
      <c r="E1" s="330"/>
      <c r="F1" s="330"/>
      <c r="G1" s="330"/>
      <c r="H1" s="330"/>
      <c r="I1" s="330"/>
    </row>
    <row r="2" spans="1:9" ht="18" x14ac:dyDescent="0.25">
      <c r="A2" s="26"/>
      <c r="B2" s="26"/>
      <c r="C2" s="26"/>
      <c r="D2" s="26"/>
      <c r="E2" s="26"/>
      <c r="F2" s="26"/>
      <c r="G2" s="26"/>
      <c r="H2" s="6"/>
      <c r="I2" s="6"/>
    </row>
    <row r="3" spans="1:9" ht="15.75" x14ac:dyDescent="0.25">
      <c r="A3" s="330" t="s">
        <v>29</v>
      </c>
      <c r="B3" s="331"/>
      <c r="C3" s="331"/>
      <c r="D3" s="331"/>
      <c r="E3" s="331"/>
      <c r="F3" s="331"/>
      <c r="G3" s="331"/>
      <c r="H3" s="331"/>
      <c r="I3" s="331"/>
    </row>
    <row r="4" spans="1:9" ht="18" x14ac:dyDescent="0.25">
      <c r="A4" s="26"/>
      <c r="B4" s="26"/>
      <c r="C4" s="26"/>
      <c r="D4" s="26"/>
      <c r="E4" s="26"/>
      <c r="F4" s="26"/>
      <c r="G4" s="26"/>
      <c r="H4" s="6"/>
      <c r="I4" s="6"/>
    </row>
    <row r="5" spans="1:9" ht="25.5" x14ac:dyDescent="0.25">
      <c r="A5" s="369" t="s">
        <v>31</v>
      </c>
      <c r="B5" s="370"/>
      <c r="C5" s="371"/>
      <c r="D5" s="21" t="s">
        <v>32</v>
      </c>
      <c r="E5" s="21" t="s">
        <v>221</v>
      </c>
      <c r="F5" s="22" t="s">
        <v>202</v>
      </c>
      <c r="G5" s="22" t="s">
        <v>219</v>
      </c>
      <c r="H5" s="22" t="s">
        <v>201</v>
      </c>
      <c r="I5" s="22" t="s">
        <v>220</v>
      </c>
    </row>
    <row r="6" spans="1:9" ht="26.1" customHeight="1" x14ac:dyDescent="0.25">
      <c r="A6" s="360" t="s">
        <v>46</v>
      </c>
      <c r="B6" s="361"/>
      <c r="C6" s="362"/>
      <c r="D6" s="237" t="s">
        <v>47</v>
      </c>
      <c r="E6" s="218">
        <f>E7+E33</f>
        <v>57375.64</v>
      </c>
      <c r="F6" s="131">
        <f>F7+F33</f>
        <v>70908</v>
      </c>
      <c r="G6" s="123">
        <f>G7+G33</f>
        <v>70908</v>
      </c>
      <c r="H6" s="123">
        <v>70908</v>
      </c>
      <c r="I6" s="123">
        <v>70908</v>
      </c>
    </row>
    <row r="7" spans="1:9" ht="26.1" customHeight="1" x14ac:dyDescent="0.25">
      <c r="A7" s="360" t="s">
        <v>48</v>
      </c>
      <c r="B7" s="361"/>
      <c r="C7" s="362"/>
      <c r="D7" s="238" t="s">
        <v>20</v>
      </c>
      <c r="E7" s="262">
        <v>48021</v>
      </c>
      <c r="F7" s="253">
        <v>60766</v>
      </c>
      <c r="G7" s="253">
        <v>60766</v>
      </c>
      <c r="H7" s="253">
        <v>60766</v>
      </c>
      <c r="I7" s="253">
        <v>60766</v>
      </c>
    </row>
    <row r="8" spans="1:9" ht="26.1" customHeight="1" x14ac:dyDescent="0.25">
      <c r="A8" s="363" t="s">
        <v>49</v>
      </c>
      <c r="B8" s="364"/>
      <c r="C8" s="365"/>
      <c r="D8" s="239" t="s">
        <v>50</v>
      </c>
      <c r="E8" s="262">
        <v>48021</v>
      </c>
      <c r="F8" s="253">
        <v>60766</v>
      </c>
      <c r="G8" s="253">
        <v>60766</v>
      </c>
      <c r="H8" s="253">
        <v>60766</v>
      </c>
      <c r="I8" s="253">
        <v>60766</v>
      </c>
    </row>
    <row r="9" spans="1:9" ht="26.1" customHeight="1" x14ac:dyDescent="0.25">
      <c r="A9" s="354">
        <v>3</v>
      </c>
      <c r="B9" s="355"/>
      <c r="C9" s="356"/>
      <c r="D9" s="64" t="s">
        <v>20</v>
      </c>
      <c r="E9" s="221">
        <f>E10+E30</f>
        <v>47848.27</v>
      </c>
      <c r="F9" s="254">
        <f>F10+F30</f>
        <v>60766</v>
      </c>
      <c r="G9" s="254">
        <f>G10+G30</f>
        <v>60766</v>
      </c>
      <c r="H9" s="254">
        <f>H10+H30</f>
        <v>60766</v>
      </c>
      <c r="I9" s="254">
        <f>I10+I30</f>
        <v>60766</v>
      </c>
    </row>
    <row r="10" spans="1:9" ht="24.75" customHeight="1" x14ac:dyDescent="0.25">
      <c r="A10" s="354">
        <v>32</v>
      </c>
      <c r="B10" s="355"/>
      <c r="C10" s="356"/>
      <c r="D10" s="64" t="s">
        <v>33</v>
      </c>
      <c r="E10" s="221">
        <f>E11+E14+E19+E27</f>
        <v>47001.1</v>
      </c>
      <c r="F10" s="254">
        <f>F11+F14+F19+F27</f>
        <v>59918.83</v>
      </c>
      <c r="G10" s="254">
        <f>G11+G14+G19+G27</f>
        <v>59918.83</v>
      </c>
      <c r="H10" s="254">
        <f>H11+H14+H19+H27</f>
        <v>59918.83</v>
      </c>
      <c r="I10" s="254">
        <f>I11+I14+I19+I27</f>
        <v>59918.83</v>
      </c>
    </row>
    <row r="11" spans="1:9" ht="25.5" hidden="1" customHeight="1" x14ac:dyDescent="0.25">
      <c r="A11" s="354">
        <v>321</v>
      </c>
      <c r="B11" s="355"/>
      <c r="C11" s="356"/>
      <c r="D11" s="64" t="s">
        <v>51</v>
      </c>
      <c r="E11" s="221">
        <f>E12+E13</f>
        <v>5368.9800000000005</v>
      </c>
      <c r="F11" s="254">
        <v>5302.98</v>
      </c>
      <c r="G11" s="254">
        <v>5302.98</v>
      </c>
      <c r="H11" s="254">
        <v>5302.98</v>
      </c>
      <c r="I11" s="254">
        <v>5302.98</v>
      </c>
    </row>
    <row r="12" spans="1:9" ht="25.5" hidden="1" customHeight="1" x14ac:dyDescent="0.25">
      <c r="A12" s="87"/>
      <c r="B12" s="88">
        <v>3211</v>
      </c>
      <c r="C12" s="89"/>
      <c r="D12" s="240" t="s">
        <v>52</v>
      </c>
      <c r="E12" s="222">
        <v>3381.82</v>
      </c>
      <c r="F12" s="255">
        <v>2315.8200000000002</v>
      </c>
      <c r="G12" s="255">
        <v>2315.8200000000002</v>
      </c>
      <c r="H12" s="255">
        <v>2315.8200000000002</v>
      </c>
      <c r="I12" s="255">
        <v>2315.8200000000002</v>
      </c>
    </row>
    <row r="13" spans="1:9" ht="25.5" hidden="1" customHeight="1" x14ac:dyDescent="0.25">
      <c r="A13" s="87"/>
      <c r="B13" s="88">
        <v>3213</v>
      </c>
      <c r="C13" s="89"/>
      <c r="D13" s="240" t="s">
        <v>53</v>
      </c>
      <c r="E13" s="222">
        <v>1987.16</v>
      </c>
      <c r="F13" s="255">
        <v>2987.16</v>
      </c>
      <c r="G13" s="255">
        <v>2987.16</v>
      </c>
      <c r="H13" s="255">
        <v>2987.16</v>
      </c>
      <c r="I13" s="255">
        <v>2987.16</v>
      </c>
    </row>
    <row r="14" spans="1:9" ht="0.75" hidden="1" customHeight="1" x14ac:dyDescent="0.25">
      <c r="A14" s="87"/>
      <c r="B14" s="85">
        <v>322</v>
      </c>
      <c r="C14" s="89"/>
      <c r="D14" s="64" t="s">
        <v>54</v>
      </c>
      <c r="E14" s="221">
        <f>E15+E16+E17+E18</f>
        <v>24415.99</v>
      </c>
      <c r="F14" s="254">
        <v>34215.19</v>
      </c>
      <c r="G14" s="254">
        <v>34215.19</v>
      </c>
      <c r="H14" s="254">
        <v>34215.19</v>
      </c>
      <c r="I14" s="254">
        <v>34215.19</v>
      </c>
    </row>
    <row r="15" spans="1:9" ht="25.5" hidden="1" customHeight="1" x14ac:dyDescent="0.25">
      <c r="A15" s="87"/>
      <c r="B15" s="88">
        <v>3221</v>
      </c>
      <c r="C15" s="89"/>
      <c r="D15" s="241" t="s">
        <v>55</v>
      </c>
      <c r="E15" s="222">
        <v>5480.39</v>
      </c>
      <c r="F15" s="255">
        <v>7280.39</v>
      </c>
      <c r="G15" s="255">
        <v>7280.39</v>
      </c>
      <c r="H15" s="255">
        <v>7280.39</v>
      </c>
      <c r="I15" s="255">
        <v>7280.39</v>
      </c>
    </row>
    <row r="16" spans="1:9" ht="25.5" hidden="1" customHeight="1" x14ac:dyDescent="0.25">
      <c r="A16" s="87"/>
      <c r="B16" s="88">
        <v>3223</v>
      </c>
      <c r="C16" s="89"/>
      <c r="D16" s="241" t="s">
        <v>56</v>
      </c>
      <c r="E16" s="222">
        <v>17740.830000000002</v>
      </c>
      <c r="F16" s="255">
        <v>26239.89</v>
      </c>
      <c r="G16" s="255">
        <v>26239.89</v>
      </c>
      <c r="H16" s="255">
        <v>26239.89</v>
      </c>
      <c r="I16" s="255">
        <v>26239.89</v>
      </c>
    </row>
    <row r="17" spans="1:9" ht="25.5" hidden="1" customHeight="1" x14ac:dyDescent="0.25">
      <c r="A17" s="87"/>
      <c r="B17" s="88">
        <v>3225</v>
      </c>
      <c r="C17" s="89"/>
      <c r="D17" s="241" t="s">
        <v>57</v>
      </c>
      <c r="E17" s="263">
        <v>46.97</v>
      </c>
      <c r="F17" s="57">
        <v>694.91</v>
      </c>
      <c r="G17" s="57">
        <v>694.91</v>
      </c>
      <c r="H17" s="57">
        <v>694.91</v>
      </c>
      <c r="I17" s="57">
        <v>694.91</v>
      </c>
    </row>
    <row r="18" spans="1:9" ht="25.5" hidden="1" customHeight="1" x14ac:dyDescent="0.25">
      <c r="A18" s="274"/>
      <c r="B18" s="275">
        <v>3227</v>
      </c>
      <c r="C18" s="276"/>
      <c r="D18" s="241" t="s">
        <v>244</v>
      </c>
      <c r="E18" s="263">
        <v>1147.8</v>
      </c>
      <c r="F18" s="283">
        <v>0</v>
      </c>
      <c r="G18" s="283">
        <v>0</v>
      </c>
      <c r="H18" s="283">
        <v>0</v>
      </c>
      <c r="I18" s="283">
        <v>0</v>
      </c>
    </row>
    <row r="19" spans="1:9" ht="25.5" hidden="1" customHeight="1" x14ac:dyDescent="0.25">
      <c r="A19" s="87"/>
      <c r="B19" s="85">
        <v>323</v>
      </c>
      <c r="C19" s="89"/>
      <c r="D19" s="64" t="s">
        <v>58</v>
      </c>
      <c r="E19" s="221">
        <f>E20+E21+E22+E23+E24+E25+E26</f>
        <v>16108.04</v>
      </c>
      <c r="F19" s="254">
        <v>19143.38</v>
      </c>
      <c r="G19" s="254">
        <v>19143.38</v>
      </c>
      <c r="H19" s="254">
        <v>19143.38</v>
      </c>
      <c r="I19" s="254">
        <v>19143.38</v>
      </c>
    </row>
    <row r="20" spans="1:9" ht="0.75" hidden="1" customHeight="1" x14ac:dyDescent="0.25">
      <c r="A20" s="87"/>
      <c r="B20" s="88">
        <v>3231</v>
      </c>
      <c r="C20" s="89"/>
      <c r="D20" s="241" t="s">
        <v>59</v>
      </c>
      <c r="E20" s="222">
        <v>900.1</v>
      </c>
      <c r="F20" s="255">
        <v>1246.27</v>
      </c>
      <c r="G20" s="255">
        <v>1246.27</v>
      </c>
      <c r="H20" s="255">
        <v>1246.27</v>
      </c>
      <c r="I20" s="255">
        <v>1246.27</v>
      </c>
    </row>
    <row r="21" spans="1:9" ht="25.5" hidden="1" customHeight="1" x14ac:dyDescent="0.25">
      <c r="A21" s="87"/>
      <c r="B21" s="88">
        <v>3233</v>
      </c>
      <c r="C21" s="89"/>
      <c r="D21" s="241" t="s">
        <v>60</v>
      </c>
      <c r="E21" s="222">
        <v>780.55</v>
      </c>
      <c r="F21" s="255">
        <v>127.41</v>
      </c>
      <c r="G21" s="255">
        <v>127.41</v>
      </c>
      <c r="H21" s="255">
        <v>127.41</v>
      </c>
      <c r="I21" s="255">
        <v>127.41</v>
      </c>
    </row>
    <row r="22" spans="1:9" ht="25.5" hidden="1" customHeight="1" x14ac:dyDescent="0.25">
      <c r="A22" s="87"/>
      <c r="B22" s="88">
        <v>3234</v>
      </c>
      <c r="C22" s="89"/>
      <c r="D22" s="241" t="s">
        <v>61</v>
      </c>
      <c r="E22" s="222">
        <v>5390.51</v>
      </c>
      <c r="F22" s="255">
        <v>6280.08</v>
      </c>
      <c r="G22" s="255">
        <v>6280.08</v>
      </c>
      <c r="H22" s="255">
        <v>6280.08</v>
      </c>
      <c r="I22" s="255">
        <v>6280.08</v>
      </c>
    </row>
    <row r="23" spans="1:9" ht="25.5" hidden="1" customHeight="1" x14ac:dyDescent="0.25">
      <c r="A23" s="87"/>
      <c r="B23" s="88">
        <v>3235</v>
      </c>
      <c r="C23" s="89"/>
      <c r="D23" s="241" t="s">
        <v>62</v>
      </c>
      <c r="E23" s="222">
        <v>1149.5</v>
      </c>
      <c r="F23" s="255">
        <v>1398.95</v>
      </c>
      <c r="G23" s="255">
        <v>1398.95</v>
      </c>
      <c r="H23" s="255">
        <v>1398.95</v>
      </c>
      <c r="I23" s="255">
        <v>1398.95</v>
      </c>
    </row>
    <row r="24" spans="1:9" ht="25.5" hidden="1" customHeight="1" x14ac:dyDescent="0.25">
      <c r="A24" s="87"/>
      <c r="B24" s="88">
        <v>3236</v>
      </c>
      <c r="C24" s="89"/>
      <c r="D24" s="241" t="s">
        <v>63</v>
      </c>
      <c r="E24" s="222">
        <v>3507.35</v>
      </c>
      <c r="F24" s="255">
        <v>3293.64</v>
      </c>
      <c r="G24" s="255">
        <v>3293.64</v>
      </c>
      <c r="H24" s="255">
        <v>3293.64</v>
      </c>
      <c r="I24" s="255">
        <v>3293.64</v>
      </c>
    </row>
    <row r="25" spans="1:9" ht="25.5" hidden="1" customHeight="1" x14ac:dyDescent="0.25">
      <c r="A25" s="87"/>
      <c r="B25" s="88">
        <v>3237</v>
      </c>
      <c r="C25" s="89"/>
      <c r="D25" s="241" t="s">
        <v>91</v>
      </c>
      <c r="E25" s="222">
        <v>282</v>
      </c>
      <c r="F25" s="255">
        <v>304.08999999999997</v>
      </c>
      <c r="G25" s="255">
        <v>304.08999999999997</v>
      </c>
      <c r="H25" s="255">
        <v>304.08999999999997</v>
      </c>
      <c r="I25" s="255">
        <v>304.08999999999997</v>
      </c>
    </row>
    <row r="26" spans="1:9" ht="25.5" hidden="1" customHeight="1" x14ac:dyDescent="0.25">
      <c r="A26" s="87"/>
      <c r="B26" s="88">
        <v>3238</v>
      </c>
      <c r="C26" s="89"/>
      <c r="D26" s="241" t="s">
        <v>64</v>
      </c>
      <c r="E26" s="222">
        <v>4098.03</v>
      </c>
      <c r="F26" s="255">
        <v>6492.94</v>
      </c>
      <c r="G26" s="255">
        <v>6492.94</v>
      </c>
      <c r="H26" s="255">
        <v>6492.94</v>
      </c>
      <c r="I26" s="255">
        <v>6492.94</v>
      </c>
    </row>
    <row r="27" spans="1:9" ht="25.5" hidden="1" customHeight="1" x14ac:dyDescent="0.25">
      <c r="A27" s="87"/>
      <c r="B27" s="85">
        <v>329</v>
      </c>
      <c r="C27" s="86"/>
      <c r="D27" s="64" t="s">
        <v>66</v>
      </c>
      <c r="E27" s="221">
        <f>E28+E29</f>
        <v>1108.0899999999999</v>
      </c>
      <c r="F27" s="254">
        <v>1257.28</v>
      </c>
      <c r="G27" s="254">
        <v>1257.28</v>
      </c>
      <c r="H27" s="254">
        <v>1257.28</v>
      </c>
      <c r="I27" s="254">
        <v>1257.28</v>
      </c>
    </row>
    <row r="28" spans="1:9" ht="25.5" hidden="1" customHeight="1" x14ac:dyDescent="0.25">
      <c r="A28" s="87"/>
      <c r="B28" s="88">
        <v>3293</v>
      </c>
      <c r="C28" s="89"/>
      <c r="D28" s="241" t="s">
        <v>67</v>
      </c>
      <c r="E28" s="222">
        <v>1000</v>
      </c>
      <c r="F28" s="255">
        <v>1098</v>
      </c>
      <c r="G28" s="255">
        <v>1098</v>
      </c>
      <c r="H28" s="255">
        <v>1098</v>
      </c>
      <c r="I28" s="255">
        <v>1098</v>
      </c>
    </row>
    <row r="29" spans="1:9" ht="25.5" hidden="1" customHeight="1" x14ac:dyDescent="0.25">
      <c r="A29" s="87"/>
      <c r="B29" s="88">
        <v>3294</v>
      </c>
      <c r="C29" s="89"/>
      <c r="D29" s="241" t="s">
        <v>68</v>
      </c>
      <c r="E29" s="222">
        <v>108.09</v>
      </c>
      <c r="F29" s="255">
        <v>159.28</v>
      </c>
      <c r="G29" s="255">
        <v>159.28</v>
      </c>
      <c r="H29" s="255">
        <v>159.28</v>
      </c>
      <c r="I29" s="255">
        <v>159.28</v>
      </c>
    </row>
    <row r="30" spans="1:9" ht="25.5" customHeight="1" x14ac:dyDescent="0.25">
      <c r="A30" s="87"/>
      <c r="B30" s="85">
        <v>34</v>
      </c>
      <c r="C30" s="89"/>
      <c r="D30" s="284" t="s">
        <v>69</v>
      </c>
      <c r="E30" s="46">
        <v>847.17</v>
      </c>
      <c r="F30" s="254">
        <v>847.17</v>
      </c>
      <c r="G30" s="254">
        <v>847.17</v>
      </c>
      <c r="H30" s="254">
        <v>847.17</v>
      </c>
      <c r="I30" s="254">
        <v>847.17</v>
      </c>
    </row>
    <row r="31" spans="1:9" ht="0.75" customHeight="1" x14ac:dyDescent="0.25">
      <c r="A31" s="87"/>
      <c r="B31" s="85">
        <v>343</v>
      </c>
      <c r="C31" s="89"/>
      <c r="D31" s="64" t="s">
        <v>70</v>
      </c>
      <c r="E31" s="46">
        <v>847.17</v>
      </c>
      <c r="F31" s="254">
        <v>847.17</v>
      </c>
      <c r="G31" s="254">
        <v>847.17</v>
      </c>
      <c r="H31" s="254">
        <v>847.17</v>
      </c>
      <c r="I31" s="254">
        <v>847.17</v>
      </c>
    </row>
    <row r="32" spans="1:9" ht="1.5" hidden="1" customHeight="1" x14ac:dyDescent="0.25">
      <c r="A32" s="87"/>
      <c r="B32" s="88">
        <v>3431</v>
      </c>
      <c r="C32" s="89"/>
      <c r="D32" s="241" t="s">
        <v>71</v>
      </c>
      <c r="E32" s="222">
        <v>847.17</v>
      </c>
      <c r="F32" s="255">
        <v>847.17</v>
      </c>
      <c r="G32" s="255">
        <v>847.17</v>
      </c>
      <c r="H32" s="255">
        <v>847.17</v>
      </c>
      <c r="I32" s="255">
        <v>847.17</v>
      </c>
    </row>
    <row r="33" spans="1:9" ht="26.1" customHeight="1" x14ac:dyDescent="0.25">
      <c r="A33" s="141"/>
      <c r="B33" s="142" t="s">
        <v>72</v>
      </c>
      <c r="C33" s="143"/>
      <c r="D33" s="238" t="s">
        <v>73</v>
      </c>
      <c r="E33" s="262">
        <v>9354.64</v>
      </c>
      <c r="F33" s="131">
        <v>10142</v>
      </c>
      <c r="G33" s="123">
        <v>10142</v>
      </c>
      <c r="H33" s="123">
        <v>10142</v>
      </c>
      <c r="I33" s="123">
        <v>10142</v>
      </c>
    </row>
    <row r="34" spans="1:9" ht="26.1" customHeight="1" x14ac:dyDescent="0.25">
      <c r="A34" s="363" t="s">
        <v>49</v>
      </c>
      <c r="B34" s="364"/>
      <c r="C34" s="365"/>
      <c r="D34" s="239" t="s">
        <v>50</v>
      </c>
      <c r="E34" s="262">
        <v>9354.64</v>
      </c>
      <c r="F34" s="131">
        <v>10142</v>
      </c>
      <c r="G34" s="123">
        <v>10142</v>
      </c>
      <c r="H34" s="123">
        <v>10142</v>
      </c>
      <c r="I34" s="123">
        <v>10142</v>
      </c>
    </row>
    <row r="35" spans="1:9" ht="26.1" customHeight="1" x14ac:dyDescent="0.25">
      <c r="A35" s="87"/>
      <c r="B35" s="43">
        <v>3</v>
      </c>
      <c r="C35" s="89"/>
      <c r="D35" s="64" t="s">
        <v>20</v>
      </c>
      <c r="E35" s="221">
        <v>9354.64</v>
      </c>
      <c r="F35" s="49">
        <v>10142</v>
      </c>
      <c r="G35" s="49">
        <v>10142</v>
      </c>
      <c r="H35" s="49">
        <v>10142</v>
      </c>
      <c r="I35" s="49">
        <v>10142</v>
      </c>
    </row>
    <row r="36" spans="1:9" ht="25.5" customHeight="1" x14ac:dyDescent="0.25">
      <c r="A36" s="87"/>
      <c r="B36" s="43">
        <v>32</v>
      </c>
      <c r="C36" s="89"/>
      <c r="D36" s="64" t="s">
        <v>33</v>
      </c>
      <c r="E36" s="221">
        <f>E37+E39</f>
        <v>9354.64</v>
      </c>
      <c r="F36" s="49">
        <f>F37+F39</f>
        <v>10142</v>
      </c>
      <c r="G36" s="49">
        <f t="shared" ref="G36:I36" si="0">G37+G39</f>
        <v>10142</v>
      </c>
      <c r="H36" s="49">
        <f t="shared" si="0"/>
        <v>10142</v>
      </c>
      <c r="I36" s="49">
        <f t="shared" si="0"/>
        <v>10142</v>
      </c>
    </row>
    <row r="37" spans="1:9" ht="25.5" hidden="1" customHeight="1" x14ac:dyDescent="0.25">
      <c r="A37" s="87"/>
      <c r="B37" s="43">
        <v>322</v>
      </c>
      <c r="C37" s="89"/>
      <c r="D37" s="64" t="s">
        <v>54</v>
      </c>
      <c r="E37" s="221">
        <v>1127.3399999999999</v>
      </c>
      <c r="F37" s="254">
        <v>1100</v>
      </c>
      <c r="G37" s="254">
        <v>1100</v>
      </c>
      <c r="H37" s="254">
        <v>1100</v>
      </c>
      <c r="I37" s="254">
        <v>1100</v>
      </c>
    </row>
    <row r="38" spans="1:9" ht="25.5" hidden="1" customHeight="1" x14ac:dyDescent="0.25">
      <c r="A38" s="87"/>
      <c r="B38" s="44">
        <v>3224</v>
      </c>
      <c r="C38" s="89"/>
      <c r="D38" s="241" t="s">
        <v>74</v>
      </c>
      <c r="E38" s="222">
        <v>1127.3399999999999</v>
      </c>
      <c r="F38" s="255">
        <v>1100</v>
      </c>
      <c r="G38" s="255">
        <v>1100</v>
      </c>
      <c r="H38" s="255">
        <v>1100</v>
      </c>
      <c r="I38" s="255">
        <v>1100</v>
      </c>
    </row>
    <row r="39" spans="1:9" ht="0.75" customHeight="1" x14ac:dyDescent="0.25">
      <c r="A39" s="87"/>
      <c r="B39" s="43">
        <v>323</v>
      </c>
      <c r="C39" s="89"/>
      <c r="D39" s="64" t="s">
        <v>58</v>
      </c>
      <c r="E39" s="221">
        <v>8227.2999999999993</v>
      </c>
      <c r="F39" s="254">
        <v>9042</v>
      </c>
      <c r="G39" s="254">
        <v>9042</v>
      </c>
      <c r="H39" s="254">
        <v>9042</v>
      </c>
      <c r="I39" s="254">
        <v>9042</v>
      </c>
    </row>
    <row r="40" spans="1:9" ht="25.5" hidden="1" customHeight="1" x14ac:dyDescent="0.25">
      <c r="A40" s="87"/>
      <c r="B40" s="44">
        <v>3232</v>
      </c>
      <c r="C40" s="89"/>
      <c r="D40" s="241" t="s">
        <v>75</v>
      </c>
      <c r="E40" s="222">
        <v>8227.2999999999993</v>
      </c>
      <c r="F40" s="255">
        <v>9042</v>
      </c>
      <c r="G40" s="255">
        <v>9042</v>
      </c>
      <c r="H40" s="255">
        <v>9042</v>
      </c>
      <c r="I40" s="255">
        <v>9042</v>
      </c>
    </row>
    <row r="41" spans="1:9" ht="26.1" customHeight="1" x14ac:dyDescent="0.25">
      <c r="A41" s="360" t="s">
        <v>46</v>
      </c>
      <c r="B41" s="361"/>
      <c r="C41" s="362"/>
      <c r="D41" s="238" t="s">
        <v>76</v>
      </c>
      <c r="E41" s="123">
        <f>E49+E55+E61+E67+E73+E176+E190+E196+E100</f>
        <v>85280.069999999992</v>
      </c>
      <c r="F41" s="256">
        <f>F42+F49+F61+F67+F100+F162+F176+F190+F196</f>
        <v>123215</v>
      </c>
      <c r="G41" s="144">
        <f>G42+G49+G61+G67+G100+G176+G196</f>
        <v>127375</v>
      </c>
      <c r="H41" s="144">
        <f>H42+H49+H61+H67+H100+H176+H196</f>
        <v>127375</v>
      </c>
      <c r="I41" s="144">
        <f>I42+I49+I61+I67+I100+I176+I196</f>
        <v>127375</v>
      </c>
    </row>
    <row r="42" spans="1:9" ht="26.1" customHeight="1" x14ac:dyDescent="0.25">
      <c r="A42" s="360" t="s">
        <v>77</v>
      </c>
      <c r="B42" s="361"/>
      <c r="C42" s="362"/>
      <c r="D42" s="238" t="s">
        <v>78</v>
      </c>
      <c r="E42" s="123">
        <v>0</v>
      </c>
      <c r="F42" s="131">
        <v>3972.5</v>
      </c>
      <c r="G42" s="131">
        <v>1148</v>
      </c>
      <c r="H42" s="131">
        <v>1148</v>
      </c>
      <c r="I42" s="131">
        <v>1148</v>
      </c>
    </row>
    <row r="43" spans="1:9" ht="26.1" customHeight="1" x14ac:dyDescent="0.25">
      <c r="A43" s="363" t="s">
        <v>79</v>
      </c>
      <c r="B43" s="364"/>
      <c r="C43" s="365"/>
      <c r="D43" s="223" t="s">
        <v>18</v>
      </c>
      <c r="E43" s="123">
        <v>0</v>
      </c>
      <c r="F43" s="131">
        <v>3972.5</v>
      </c>
      <c r="G43" s="131">
        <v>1148</v>
      </c>
      <c r="H43" s="131">
        <v>1148</v>
      </c>
      <c r="I43" s="131">
        <v>1148</v>
      </c>
    </row>
    <row r="44" spans="1:9" ht="26.1" customHeight="1" x14ac:dyDescent="0.25">
      <c r="A44" s="354">
        <v>3</v>
      </c>
      <c r="B44" s="355"/>
      <c r="C44" s="356"/>
      <c r="D44" s="64" t="s">
        <v>20</v>
      </c>
      <c r="E44" s="45">
        <v>0</v>
      </c>
      <c r="F44" s="49">
        <v>3972.5</v>
      </c>
      <c r="G44" s="49">
        <v>1148</v>
      </c>
      <c r="H44" s="49">
        <v>1148</v>
      </c>
      <c r="I44" s="49">
        <v>1148</v>
      </c>
    </row>
    <row r="45" spans="1:9" ht="26.1" customHeight="1" x14ac:dyDescent="0.25">
      <c r="A45" s="354">
        <v>32</v>
      </c>
      <c r="B45" s="355"/>
      <c r="C45" s="356"/>
      <c r="D45" s="64" t="s">
        <v>33</v>
      </c>
      <c r="E45" s="45">
        <v>0</v>
      </c>
      <c r="F45" s="49">
        <v>3972.5</v>
      </c>
      <c r="G45" s="49">
        <v>1148</v>
      </c>
      <c r="H45" s="49">
        <v>1148</v>
      </c>
      <c r="I45" s="49">
        <v>1148</v>
      </c>
    </row>
    <row r="46" spans="1:9" ht="0.75" customHeight="1" x14ac:dyDescent="0.25">
      <c r="A46" s="197"/>
      <c r="B46" s="266">
        <v>329</v>
      </c>
      <c r="C46" s="196"/>
      <c r="D46" s="64" t="s">
        <v>66</v>
      </c>
      <c r="E46" s="45">
        <v>0</v>
      </c>
      <c r="F46" s="49">
        <v>3972.5</v>
      </c>
      <c r="G46" s="49">
        <v>1148</v>
      </c>
      <c r="H46" s="49">
        <v>1148</v>
      </c>
      <c r="I46" s="49">
        <v>1148</v>
      </c>
    </row>
    <row r="47" spans="1:9" ht="0.75" hidden="1" customHeight="1" x14ac:dyDescent="0.25">
      <c r="A47" s="357">
        <v>3291</v>
      </c>
      <c r="B47" s="358"/>
      <c r="C47" s="359"/>
      <c r="D47" s="241" t="s">
        <v>80</v>
      </c>
      <c r="E47" s="63">
        <v>0</v>
      </c>
      <c r="F47" s="48">
        <v>932.32</v>
      </c>
      <c r="G47" s="48">
        <v>900</v>
      </c>
      <c r="H47" s="48">
        <v>900</v>
      </c>
      <c r="I47" s="48">
        <v>900</v>
      </c>
    </row>
    <row r="48" spans="1:9" ht="25.5" hidden="1" customHeight="1" x14ac:dyDescent="0.25">
      <c r="A48" s="357">
        <v>3299</v>
      </c>
      <c r="B48" s="358"/>
      <c r="C48" s="359"/>
      <c r="D48" s="241" t="s">
        <v>81</v>
      </c>
      <c r="E48" s="63">
        <v>0</v>
      </c>
      <c r="F48" s="48">
        <v>3040.18</v>
      </c>
      <c r="G48" s="48">
        <v>248</v>
      </c>
      <c r="H48" s="48">
        <v>248</v>
      </c>
      <c r="I48" s="48">
        <v>248</v>
      </c>
    </row>
    <row r="49" spans="1:9" ht="26.1" customHeight="1" x14ac:dyDescent="0.25">
      <c r="A49" s="360" t="s">
        <v>113</v>
      </c>
      <c r="B49" s="361"/>
      <c r="C49" s="362"/>
      <c r="D49" s="238" t="s">
        <v>223</v>
      </c>
      <c r="E49" s="123">
        <v>301.8</v>
      </c>
      <c r="F49" s="131">
        <v>576</v>
      </c>
      <c r="G49" s="131">
        <v>1576</v>
      </c>
      <c r="H49" s="131">
        <v>1576</v>
      </c>
      <c r="I49" s="131">
        <v>1576</v>
      </c>
    </row>
    <row r="50" spans="1:9" ht="26.1" customHeight="1" x14ac:dyDescent="0.25">
      <c r="A50" s="363" t="s">
        <v>79</v>
      </c>
      <c r="B50" s="364"/>
      <c r="C50" s="365"/>
      <c r="D50" s="265" t="s">
        <v>18</v>
      </c>
      <c r="E50" s="123">
        <v>301.8</v>
      </c>
      <c r="F50" s="131">
        <v>576</v>
      </c>
      <c r="G50" s="131">
        <v>1576</v>
      </c>
      <c r="H50" s="131">
        <v>1576</v>
      </c>
      <c r="I50" s="131">
        <v>1576</v>
      </c>
    </row>
    <row r="51" spans="1:9" ht="26.1" customHeight="1" x14ac:dyDescent="0.25">
      <c r="A51" s="268"/>
      <c r="B51" s="266">
        <v>3</v>
      </c>
      <c r="C51" s="270"/>
      <c r="D51" s="64" t="s">
        <v>20</v>
      </c>
      <c r="E51" s="45">
        <v>301.8</v>
      </c>
      <c r="F51" s="49">
        <v>576</v>
      </c>
      <c r="G51" s="49">
        <v>1576</v>
      </c>
      <c r="H51" s="49">
        <v>1576</v>
      </c>
      <c r="I51" s="49">
        <v>1576</v>
      </c>
    </row>
    <row r="52" spans="1:9" ht="25.5" customHeight="1" x14ac:dyDescent="0.25">
      <c r="A52" s="268"/>
      <c r="B52" s="266">
        <v>32</v>
      </c>
      <c r="C52" s="270"/>
      <c r="D52" s="64" t="s">
        <v>33</v>
      </c>
      <c r="E52" s="45">
        <v>301.8</v>
      </c>
      <c r="F52" s="49">
        <v>576</v>
      </c>
      <c r="G52" s="49">
        <v>1576</v>
      </c>
      <c r="H52" s="49">
        <v>1576</v>
      </c>
      <c r="I52" s="49">
        <v>1576</v>
      </c>
    </row>
    <row r="53" spans="1:9" ht="0.75" customHeight="1" x14ac:dyDescent="0.25">
      <c r="A53" s="268"/>
      <c r="B53" s="266">
        <v>329</v>
      </c>
      <c r="C53" s="267"/>
      <c r="D53" s="64" t="s">
        <v>66</v>
      </c>
      <c r="E53" s="45">
        <v>301.8</v>
      </c>
      <c r="F53" s="49">
        <v>576</v>
      </c>
      <c r="G53" s="49">
        <v>1576</v>
      </c>
      <c r="H53" s="49">
        <v>1576</v>
      </c>
      <c r="I53" s="49">
        <v>1576</v>
      </c>
    </row>
    <row r="54" spans="1:9" ht="25.5" hidden="1" customHeight="1" x14ac:dyDescent="0.25">
      <c r="A54" s="268"/>
      <c r="B54" s="269">
        <v>3299</v>
      </c>
      <c r="C54" s="267"/>
      <c r="D54" s="241" t="s">
        <v>81</v>
      </c>
      <c r="E54" s="63">
        <v>301.8</v>
      </c>
      <c r="F54" s="48">
        <v>576</v>
      </c>
      <c r="G54" s="48">
        <v>1576</v>
      </c>
      <c r="H54" s="48">
        <v>1576</v>
      </c>
      <c r="I54" s="48">
        <v>1576</v>
      </c>
    </row>
    <row r="55" spans="1:9" ht="26.1" customHeight="1" x14ac:dyDescent="0.25">
      <c r="A55" s="360" t="s">
        <v>207</v>
      </c>
      <c r="B55" s="361"/>
      <c r="C55" s="362"/>
      <c r="D55" s="277" t="s">
        <v>208</v>
      </c>
      <c r="E55" s="262">
        <v>95</v>
      </c>
      <c r="F55" s="131">
        <v>0</v>
      </c>
      <c r="G55" s="131">
        <v>0</v>
      </c>
      <c r="H55" s="131">
        <v>0</v>
      </c>
      <c r="I55" s="131">
        <v>0</v>
      </c>
    </row>
    <row r="56" spans="1:9" ht="26.1" customHeight="1" x14ac:dyDescent="0.25">
      <c r="A56" s="363" t="s">
        <v>84</v>
      </c>
      <c r="B56" s="364"/>
      <c r="C56" s="365"/>
      <c r="D56" s="244" t="s">
        <v>18</v>
      </c>
      <c r="E56" s="262">
        <v>95</v>
      </c>
      <c r="F56" s="131">
        <v>0</v>
      </c>
      <c r="G56" s="131">
        <v>0</v>
      </c>
      <c r="H56" s="131">
        <v>0</v>
      </c>
      <c r="I56" s="131">
        <v>0</v>
      </c>
    </row>
    <row r="57" spans="1:9" ht="26.1" customHeight="1" x14ac:dyDescent="0.25">
      <c r="A57" s="354">
        <v>3</v>
      </c>
      <c r="B57" s="355"/>
      <c r="C57" s="356"/>
      <c r="D57" s="64" t="s">
        <v>20</v>
      </c>
      <c r="E57" s="45">
        <v>95</v>
      </c>
      <c r="F57" s="49">
        <v>0</v>
      </c>
      <c r="G57" s="49">
        <v>0</v>
      </c>
      <c r="H57" s="49">
        <v>0</v>
      </c>
      <c r="I57" s="49">
        <v>0</v>
      </c>
    </row>
    <row r="58" spans="1:9" ht="25.5" customHeight="1" x14ac:dyDescent="0.25">
      <c r="A58" s="354">
        <v>32</v>
      </c>
      <c r="B58" s="355"/>
      <c r="C58" s="356"/>
      <c r="D58" s="64" t="s">
        <v>33</v>
      </c>
      <c r="E58" s="45">
        <v>95</v>
      </c>
      <c r="F58" s="49">
        <v>0</v>
      </c>
      <c r="G58" s="49">
        <v>0</v>
      </c>
      <c r="H58" s="49">
        <v>0</v>
      </c>
      <c r="I58" s="49">
        <v>0</v>
      </c>
    </row>
    <row r="59" spans="1:9" ht="25.5" hidden="1" customHeight="1" x14ac:dyDescent="0.25">
      <c r="A59" s="197"/>
      <c r="B59" s="43">
        <v>323</v>
      </c>
      <c r="C59" s="196"/>
      <c r="D59" s="64" t="s">
        <v>58</v>
      </c>
      <c r="E59" s="45">
        <v>95</v>
      </c>
      <c r="F59" s="49">
        <v>0</v>
      </c>
      <c r="G59" s="49">
        <v>0</v>
      </c>
      <c r="H59" s="49">
        <v>0</v>
      </c>
      <c r="I59" s="49">
        <v>0</v>
      </c>
    </row>
    <row r="60" spans="1:9" ht="25.5" hidden="1" customHeight="1" x14ac:dyDescent="0.25">
      <c r="A60" s="357">
        <v>3237</v>
      </c>
      <c r="B60" s="358"/>
      <c r="C60" s="359"/>
      <c r="D60" s="241" t="s">
        <v>91</v>
      </c>
      <c r="E60" s="63">
        <v>95</v>
      </c>
      <c r="F60" s="48">
        <v>0</v>
      </c>
      <c r="G60" s="48">
        <v>0</v>
      </c>
      <c r="H60" s="48">
        <v>0</v>
      </c>
      <c r="I60" s="48">
        <v>0</v>
      </c>
    </row>
    <row r="61" spans="1:9" ht="26.1" customHeight="1" x14ac:dyDescent="0.25">
      <c r="A61" s="360" t="s">
        <v>82</v>
      </c>
      <c r="B61" s="361"/>
      <c r="C61" s="362"/>
      <c r="D61" s="285" t="s">
        <v>83</v>
      </c>
      <c r="E61" s="131">
        <v>531</v>
      </c>
      <c r="F61" s="131">
        <v>531</v>
      </c>
      <c r="G61" s="131">
        <v>531</v>
      </c>
      <c r="H61" s="131">
        <v>531</v>
      </c>
      <c r="I61" s="131">
        <v>531</v>
      </c>
    </row>
    <row r="62" spans="1:9" ht="26.1" customHeight="1" x14ac:dyDescent="0.25">
      <c r="A62" s="363" t="s">
        <v>84</v>
      </c>
      <c r="B62" s="364"/>
      <c r="C62" s="365"/>
      <c r="D62" s="286" t="s">
        <v>18</v>
      </c>
      <c r="E62" s="131">
        <v>531</v>
      </c>
      <c r="F62" s="131">
        <v>531</v>
      </c>
      <c r="G62" s="131">
        <v>531</v>
      </c>
      <c r="H62" s="131">
        <v>531</v>
      </c>
      <c r="I62" s="131">
        <v>531</v>
      </c>
    </row>
    <row r="63" spans="1:9" ht="26.1" customHeight="1" x14ac:dyDescent="0.25">
      <c r="A63" s="354">
        <v>3</v>
      </c>
      <c r="B63" s="355"/>
      <c r="C63" s="356"/>
      <c r="D63" s="284" t="s">
        <v>20</v>
      </c>
      <c r="E63" s="49">
        <v>531</v>
      </c>
      <c r="F63" s="49">
        <v>531</v>
      </c>
      <c r="G63" s="49">
        <v>531</v>
      </c>
      <c r="H63" s="49">
        <v>531</v>
      </c>
      <c r="I63" s="49">
        <v>531</v>
      </c>
    </row>
    <row r="64" spans="1:9" ht="25.5" customHeight="1" x14ac:dyDescent="0.25">
      <c r="A64" s="354">
        <v>32</v>
      </c>
      <c r="B64" s="355"/>
      <c r="C64" s="356"/>
      <c r="D64" s="284" t="s">
        <v>33</v>
      </c>
      <c r="E64" s="49">
        <v>531</v>
      </c>
      <c r="F64" s="49">
        <v>531</v>
      </c>
      <c r="G64" s="49">
        <v>531</v>
      </c>
      <c r="H64" s="49">
        <v>531</v>
      </c>
      <c r="I64" s="49">
        <v>531</v>
      </c>
    </row>
    <row r="65" spans="1:9" ht="0.75" customHeight="1" x14ac:dyDescent="0.25">
      <c r="A65" s="354">
        <v>323</v>
      </c>
      <c r="B65" s="355"/>
      <c r="C65" s="356"/>
      <c r="D65" s="284" t="s">
        <v>58</v>
      </c>
      <c r="E65" s="49">
        <v>531</v>
      </c>
      <c r="F65" s="49">
        <v>531</v>
      </c>
      <c r="G65" s="49">
        <v>531</v>
      </c>
      <c r="H65" s="49">
        <v>531</v>
      </c>
      <c r="I65" s="49">
        <v>531</v>
      </c>
    </row>
    <row r="66" spans="1:9" ht="25.5" hidden="1" customHeight="1" x14ac:dyDescent="0.25">
      <c r="A66" s="357">
        <v>3237</v>
      </c>
      <c r="B66" s="358"/>
      <c r="C66" s="359"/>
      <c r="D66" s="287" t="s">
        <v>91</v>
      </c>
      <c r="E66" s="48">
        <v>531</v>
      </c>
      <c r="F66" s="48">
        <v>531</v>
      </c>
      <c r="G66" s="48">
        <v>531</v>
      </c>
      <c r="H66" s="48">
        <v>531</v>
      </c>
      <c r="I66" s="48">
        <v>531</v>
      </c>
    </row>
    <row r="67" spans="1:9" ht="26.1" customHeight="1" x14ac:dyDescent="0.25">
      <c r="A67" s="360" t="s">
        <v>209</v>
      </c>
      <c r="B67" s="361"/>
      <c r="C67" s="362"/>
      <c r="D67" s="243" t="s">
        <v>122</v>
      </c>
      <c r="E67" s="123">
        <v>6349.27</v>
      </c>
      <c r="F67" s="131">
        <v>5500</v>
      </c>
      <c r="G67" s="131">
        <v>5500</v>
      </c>
      <c r="H67" s="131">
        <v>5500</v>
      </c>
      <c r="I67" s="131">
        <v>5500</v>
      </c>
    </row>
    <row r="68" spans="1:9" ht="26.1" customHeight="1" x14ac:dyDescent="0.25">
      <c r="A68" s="363" t="s">
        <v>84</v>
      </c>
      <c r="B68" s="364"/>
      <c r="C68" s="365"/>
      <c r="D68" s="242" t="s">
        <v>18</v>
      </c>
      <c r="E68" s="123">
        <v>6349.27</v>
      </c>
      <c r="F68" s="131">
        <v>5500</v>
      </c>
      <c r="G68" s="131">
        <v>5500</v>
      </c>
      <c r="H68" s="131">
        <v>5500</v>
      </c>
      <c r="I68" s="131">
        <v>5500</v>
      </c>
    </row>
    <row r="69" spans="1:9" ht="26.1" customHeight="1" x14ac:dyDescent="0.25">
      <c r="A69" s="194"/>
      <c r="B69" s="195">
        <v>3</v>
      </c>
      <c r="C69" s="196"/>
      <c r="D69" s="64" t="s">
        <v>20</v>
      </c>
      <c r="E69" s="45">
        <v>6349.27</v>
      </c>
      <c r="F69" s="49">
        <v>5500</v>
      </c>
      <c r="G69" s="49">
        <v>5500</v>
      </c>
      <c r="H69" s="49">
        <v>5500</v>
      </c>
      <c r="I69" s="49">
        <v>5500</v>
      </c>
    </row>
    <row r="70" spans="1:9" ht="25.5" customHeight="1" x14ac:dyDescent="0.25">
      <c r="A70" s="194"/>
      <c r="B70" s="195">
        <v>37</v>
      </c>
      <c r="C70" s="196"/>
      <c r="D70" s="245" t="s">
        <v>96</v>
      </c>
      <c r="E70" s="45">
        <v>6349.27</v>
      </c>
      <c r="F70" s="49">
        <v>5500</v>
      </c>
      <c r="G70" s="49">
        <v>5500</v>
      </c>
      <c r="H70" s="49">
        <v>5500</v>
      </c>
      <c r="I70" s="49">
        <v>5500</v>
      </c>
    </row>
    <row r="71" spans="1:9" ht="25.5" hidden="1" customHeight="1" x14ac:dyDescent="0.25">
      <c r="A71" s="354">
        <v>372</v>
      </c>
      <c r="B71" s="355"/>
      <c r="C71" s="356"/>
      <c r="D71" s="245" t="s">
        <v>193</v>
      </c>
      <c r="E71" s="45">
        <v>6349.27</v>
      </c>
      <c r="F71" s="49">
        <v>5500</v>
      </c>
      <c r="G71" s="49">
        <v>5500</v>
      </c>
      <c r="H71" s="49">
        <v>5500</v>
      </c>
      <c r="I71" s="49">
        <v>5500</v>
      </c>
    </row>
    <row r="72" spans="1:9" ht="25.5" hidden="1" customHeight="1" x14ac:dyDescent="0.25">
      <c r="A72" s="197"/>
      <c r="B72" s="198">
        <v>3722</v>
      </c>
      <c r="C72" s="199"/>
      <c r="D72" s="246" t="s">
        <v>193</v>
      </c>
      <c r="E72" s="63">
        <v>6349.27</v>
      </c>
      <c r="F72" s="48">
        <v>5500</v>
      </c>
      <c r="G72" s="48">
        <v>5500</v>
      </c>
      <c r="H72" s="48">
        <v>5500</v>
      </c>
      <c r="I72" s="48">
        <v>5500</v>
      </c>
    </row>
    <row r="73" spans="1:9" ht="26.1" customHeight="1" x14ac:dyDescent="0.25">
      <c r="A73" s="360" t="s">
        <v>245</v>
      </c>
      <c r="B73" s="361"/>
      <c r="C73" s="362"/>
      <c r="D73" s="238" t="s">
        <v>246</v>
      </c>
      <c r="E73" s="218">
        <f>E74+E87</f>
        <v>26479.43</v>
      </c>
      <c r="F73" s="131">
        <v>0</v>
      </c>
      <c r="G73" s="131">
        <v>0</v>
      </c>
      <c r="H73" s="131">
        <v>0</v>
      </c>
      <c r="I73" s="131">
        <v>0</v>
      </c>
    </row>
    <row r="74" spans="1:9" ht="26.1" customHeight="1" x14ac:dyDescent="0.25">
      <c r="A74" s="363" t="s">
        <v>84</v>
      </c>
      <c r="B74" s="364"/>
      <c r="C74" s="365"/>
      <c r="D74" s="239" t="s">
        <v>18</v>
      </c>
      <c r="E74" s="218">
        <v>3971.93</v>
      </c>
      <c r="F74" s="131">
        <v>0</v>
      </c>
      <c r="G74" s="131">
        <v>0</v>
      </c>
      <c r="H74" s="131">
        <v>0</v>
      </c>
      <c r="I74" s="131">
        <v>0</v>
      </c>
    </row>
    <row r="75" spans="1:9" ht="26.1" customHeight="1" x14ac:dyDescent="0.25">
      <c r="A75" s="354">
        <v>3</v>
      </c>
      <c r="B75" s="355"/>
      <c r="C75" s="356"/>
      <c r="D75" s="247" t="s">
        <v>20</v>
      </c>
      <c r="E75" s="45">
        <f>E76+E83</f>
        <v>3971.9300000000003</v>
      </c>
      <c r="F75" s="48">
        <v>0</v>
      </c>
      <c r="G75" s="48">
        <v>0</v>
      </c>
      <c r="H75" s="48">
        <v>0</v>
      </c>
      <c r="I75" s="48">
        <v>0</v>
      </c>
    </row>
    <row r="76" spans="1:9" ht="26.1" customHeight="1" x14ac:dyDescent="0.25">
      <c r="A76" s="354">
        <v>31</v>
      </c>
      <c r="B76" s="355"/>
      <c r="C76" s="356"/>
      <c r="D76" s="247" t="s">
        <v>21</v>
      </c>
      <c r="E76" s="45">
        <f>E77+E79+E81</f>
        <v>3769.88</v>
      </c>
      <c r="F76" s="48">
        <v>0</v>
      </c>
      <c r="G76" s="48">
        <v>0</v>
      </c>
      <c r="H76" s="48">
        <v>0</v>
      </c>
      <c r="I76" s="48">
        <v>0</v>
      </c>
    </row>
    <row r="77" spans="1:9" ht="2.25" hidden="1" customHeight="1" x14ac:dyDescent="0.25">
      <c r="A77" s="354">
        <v>311</v>
      </c>
      <c r="B77" s="355"/>
      <c r="C77" s="356"/>
      <c r="D77" s="247" t="s">
        <v>85</v>
      </c>
      <c r="E77" s="45">
        <v>2978.42</v>
      </c>
      <c r="F77" s="48">
        <v>0</v>
      </c>
      <c r="G77" s="48">
        <v>0</v>
      </c>
      <c r="H77" s="48">
        <v>0</v>
      </c>
      <c r="I77" s="48">
        <v>0</v>
      </c>
    </row>
    <row r="78" spans="1:9" ht="25.5" hidden="1" customHeight="1" x14ac:dyDescent="0.25">
      <c r="A78" s="357">
        <v>3111</v>
      </c>
      <c r="B78" s="358"/>
      <c r="C78" s="359"/>
      <c r="D78" s="248" t="s">
        <v>86</v>
      </c>
      <c r="E78" s="63">
        <v>2978.42</v>
      </c>
      <c r="F78" s="48">
        <v>0</v>
      </c>
      <c r="G78" s="48">
        <v>0</v>
      </c>
      <c r="H78" s="48">
        <v>0</v>
      </c>
      <c r="I78" s="48">
        <v>0</v>
      </c>
    </row>
    <row r="79" spans="1:9" ht="25.5" hidden="1" customHeight="1" x14ac:dyDescent="0.25">
      <c r="A79" s="354">
        <v>312</v>
      </c>
      <c r="B79" s="355"/>
      <c r="C79" s="356"/>
      <c r="D79" s="247" t="s">
        <v>87</v>
      </c>
      <c r="E79" s="45">
        <v>300</v>
      </c>
      <c r="F79" s="48">
        <v>0</v>
      </c>
      <c r="G79" s="48">
        <v>0</v>
      </c>
      <c r="H79" s="48">
        <v>0</v>
      </c>
      <c r="I79" s="48">
        <v>0</v>
      </c>
    </row>
    <row r="80" spans="1:9" ht="25.5" hidden="1" customHeight="1" x14ac:dyDescent="0.25">
      <c r="A80" s="357">
        <v>3121</v>
      </c>
      <c r="B80" s="358"/>
      <c r="C80" s="359"/>
      <c r="D80" s="248" t="s">
        <v>87</v>
      </c>
      <c r="E80" s="63">
        <v>300</v>
      </c>
      <c r="F80" s="48">
        <v>0</v>
      </c>
      <c r="G80" s="48">
        <v>0</v>
      </c>
      <c r="H80" s="48">
        <v>0</v>
      </c>
      <c r="I80" s="48">
        <v>0</v>
      </c>
    </row>
    <row r="81" spans="1:9" ht="25.5" hidden="1" customHeight="1" x14ac:dyDescent="0.25">
      <c r="A81" s="354">
        <v>313</v>
      </c>
      <c r="B81" s="355"/>
      <c r="C81" s="356"/>
      <c r="D81" s="247" t="s">
        <v>88</v>
      </c>
      <c r="E81" s="45">
        <v>491.46</v>
      </c>
      <c r="F81" s="48">
        <v>0</v>
      </c>
      <c r="G81" s="48">
        <v>0</v>
      </c>
      <c r="H81" s="48">
        <v>0</v>
      </c>
      <c r="I81" s="48">
        <v>0</v>
      </c>
    </row>
    <row r="82" spans="1:9" ht="25.5" hidden="1" customHeight="1" x14ac:dyDescent="0.25">
      <c r="A82" s="357">
        <v>3132</v>
      </c>
      <c r="B82" s="358"/>
      <c r="C82" s="359"/>
      <c r="D82" s="248" t="s">
        <v>89</v>
      </c>
      <c r="E82" s="63">
        <v>491.46</v>
      </c>
      <c r="F82" s="48">
        <v>0</v>
      </c>
      <c r="G82" s="48">
        <v>0</v>
      </c>
      <c r="H82" s="48">
        <v>0</v>
      </c>
      <c r="I82" s="48">
        <v>0</v>
      </c>
    </row>
    <row r="83" spans="1:9" ht="25.5" customHeight="1" x14ac:dyDescent="0.25">
      <c r="A83" s="354">
        <v>32</v>
      </c>
      <c r="B83" s="355"/>
      <c r="C83" s="356"/>
      <c r="D83" s="247" t="s">
        <v>33</v>
      </c>
      <c r="E83" s="45">
        <v>202.05</v>
      </c>
      <c r="F83" s="48">
        <v>0</v>
      </c>
      <c r="G83" s="48">
        <v>0</v>
      </c>
      <c r="H83" s="48">
        <v>0</v>
      </c>
      <c r="I83" s="48">
        <v>0</v>
      </c>
    </row>
    <row r="84" spans="1:9" ht="0.75" customHeight="1" x14ac:dyDescent="0.25">
      <c r="A84" s="354">
        <v>321</v>
      </c>
      <c r="B84" s="355"/>
      <c r="C84" s="356"/>
      <c r="D84" s="249" t="s">
        <v>51</v>
      </c>
      <c r="E84" s="45">
        <f>E85+E86</f>
        <v>202.05</v>
      </c>
      <c r="F84" s="48">
        <v>0</v>
      </c>
      <c r="G84" s="48">
        <v>0</v>
      </c>
      <c r="H84" s="48">
        <v>0</v>
      </c>
      <c r="I84" s="48">
        <v>0</v>
      </c>
    </row>
    <row r="85" spans="1:9" ht="25.5" hidden="1" customHeight="1" x14ac:dyDescent="0.25">
      <c r="A85" s="357">
        <v>3211</v>
      </c>
      <c r="B85" s="358"/>
      <c r="C85" s="359"/>
      <c r="D85" s="250" t="s">
        <v>52</v>
      </c>
      <c r="E85" s="63">
        <v>18</v>
      </c>
      <c r="F85" s="48">
        <v>0</v>
      </c>
      <c r="G85" s="48">
        <v>0</v>
      </c>
      <c r="H85" s="48">
        <v>0</v>
      </c>
      <c r="I85" s="48">
        <v>0</v>
      </c>
    </row>
    <row r="86" spans="1:9" ht="25.5" hidden="1" customHeight="1" x14ac:dyDescent="0.25">
      <c r="A86" s="357">
        <v>3212</v>
      </c>
      <c r="B86" s="358"/>
      <c r="C86" s="359"/>
      <c r="D86" s="250" t="s">
        <v>90</v>
      </c>
      <c r="E86" s="63">
        <v>184.05</v>
      </c>
      <c r="F86" s="48">
        <v>0</v>
      </c>
      <c r="G86" s="48">
        <v>0</v>
      </c>
      <c r="H86" s="48">
        <v>0</v>
      </c>
      <c r="I86" s="48">
        <v>0</v>
      </c>
    </row>
    <row r="87" spans="1:9" ht="26.1" customHeight="1" x14ac:dyDescent="0.25">
      <c r="A87" s="363" t="s">
        <v>247</v>
      </c>
      <c r="B87" s="364"/>
      <c r="C87" s="365"/>
      <c r="D87" s="239" t="s">
        <v>248</v>
      </c>
      <c r="E87" s="218">
        <v>22507.5</v>
      </c>
      <c r="F87" s="131">
        <v>0</v>
      </c>
      <c r="G87" s="131">
        <v>0</v>
      </c>
      <c r="H87" s="131">
        <v>0</v>
      </c>
      <c r="I87" s="131">
        <v>0</v>
      </c>
    </row>
    <row r="88" spans="1:9" ht="26.1" customHeight="1" x14ac:dyDescent="0.25">
      <c r="A88" s="354">
        <v>3</v>
      </c>
      <c r="B88" s="355"/>
      <c r="C88" s="356"/>
      <c r="D88" s="247" t="s">
        <v>20</v>
      </c>
      <c r="E88" s="45">
        <f>E89+E96</f>
        <v>22507.5</v>
      </c>
      <c r="F88" s="48">
        <v>0</v>
      </c>
      <c r="G88" s="48">
        <v>0</v>
      </c>
      <c r="H88" s="48">
        <v>0</v>
      </c>
      <c r="I88" s="48">
        <v>0</v>
      </c>
    </row>
    <row r="89" spans="1:9" ht="25.5" customHeight="1" x14ac:dyDescent="0.25">
      <c r="A89" s="354">
        <v>31</v>
      </c>
      <c r="B89" s="355"/>
      <c r="C89" s="356"/>
      <c r="D89" s="247" t="s">
        <v>21</v>
      </c>
      <c r="E89" s="45">
        <f>E90+E92+E94</f>
        <v>21362.57</v>
      </c>
      <c r="F89" s="48">
        <v>0</v>
      </c>
      <c r="G89" s="48">
        <v>0</v>
      </c>
      <c r="H89" s="48">
        <v>0</v>
      </c>
      <c r="I89" s="48">
        <v>0</v>
      </c>
    </row>
    <row r="90" spans="1:9" ht="0.75" customHeight="1" x14ac:dyDescent="0.25">
      <c r="A90" s="354">
        <v>311</v>
      </c>
      <c r="B90" s="355"/>
      <c r="C90" s="356"/>
      <c r="D90" s="247" t="s">
        <v>85</v>
      </c>
      <c r="E90" s="45">
        <v>16877.71</v>
      </c>
      <c r="F90" s="48">
        <v>0</v>
      </c>
      <c r="G90" s="48">
        <v>0</v>
      </c>
      <c r="H90" s="48">
        <v>0</v>
      </c>
      <c r="I90" s="48">
        <v>0</v>
      </c>
    </row>
    <row r="91" spans="1:9" ht="25.5" hidden="1" customHeight="1" x14ac:dyDescent="0.25">
      <c r="A91" s="357">
        <v>3111</v>
      </c>
      <c r="B91" s="358"/>
      <c r="C91" s="359"/>
      <c r="D91" s="248" t="s">
        <v>86</v>
      </c>
      <c r="E91" s="63">
        <v>16877.71</v>
      </c>
      <c r="F91" s="48">
        <v>0</v>
      </c>
      <c r="G91" s="48">
        <v>0</v>
      </c>
      <c r="H91" s="48">
        <v>0</v>
      </c>
      <c r="I91" s="48">
        <v>0</v>
      </c>
    </row>
    <row r="92" spans="1:9" ht="25.5" hidden="1" customHeight="1" x14ac:dyDescent="0.25">
      <c r="A92" s="354">
        <v>312</v>
      </c>
      <c r="B92" s="355"/>
      <c r="C92" s="356"/>
      <c r="D92" s="247" t="s">
        <v>87</v>
      </c>
      <c r="E92" s="45">
        <v>1700</v>
      </c>
      <c r="F92" s="48">
        <v>0</v>
      </c>
      <c r="G92" s="48">
        <v>0</v>
      </c>
      <c r="H92" s="48">
        <v>0</v>
      </c>
      <c r="I92" s="48">
        <v>0</v>
      </c>
    </row>
    <row r="93" spans="1:9" ht="25.5" hidden="1" customHeight="1" x14ac:dyDescent="0.25">
      <c r="A93" s="357">
        <v>3121</v>
      </c>
      <c r="B93" s="358"/>
      <c r="C93" s="359"/>
      <c r="D93" s="248" t="s">
        <v>87</v>
      </c>
      <c r="E93" s="63">
        <v>1700</v>
      </c>
      <c r="F93" s="48">
        <v>0</v>
      </c>
      <c r="G93" s="48">
        <v>0</v>
      </c>
      <c r="H93" s="48">
        <v>0</v>
      </c>
      <c r="I93" s="48">
        <v>0</v>
      </c>
    </row>
    <row r="94" spans="1:9" ht="25.5" hidden="1" customHeight="1" x14ac:dyDescent="0.25">
      <c r="A94" s="354">
        <v>313</v>
      </c>
      <c r="B94" s="355"/>
      <c r="C94" s="356"/>
      <c r="D94" s="247" t="s">
        <v>88</v>
      </c>
      <c r="E94" s="45">
        <v>2784.86</v>
      </c>
      <c r="F94" s="48">
        <v>0</v>
      </c>
      <c r="G94" s="48">
        <v>0</v>
      </c>
      <c r="H94" s="48">
        <v>0</v>
      </c>
      <c r="I94" s="48">
        <v>0</v>
      </c>
    </row>
    <row r="95" spans="1:9" ht="25.5" hidden="1" customHeight="1" x14ac:dyDescent="0.25">
      <c r="A95" s="357">
        <v>3132</v>
      </c>
      <c r="B95" s="358"/>
      <c r="C95" s="359"/>
      <c r="D95" s="248" t="s">
        <v>89</v>
      </c>
      <c r="E95" s="63">
        <v>2784.86</v>
      </c>
      <c r="F95" s="48">
        <v>0</v>
      </c>
      <c r="G95" s="48">
        <v>0</v>
      </c>
      <c r="H95" s="48">
        <v>0</v>
      </c>
      <c r="I95" s="48">
        <v>0</v>
      </c>
    </row>
    <row r="96" spans="1:9" ht="24.75" customHeight="1" x14ac:dyDescent="0.25">
      <c r="A96" s="354">
        <v>32</v>
      </c>
      <c r="B96" s="355"/>
      <c r="C96" s="356"/>
      <c r="D96" s="247" t="s">
        <v>33</v>
      </c>
      <c r="E96" s="45">
        <v>1144.93</v>
      </c>
      <c r="F96" s="48">
        <v>0</v>
      </c>
      <c r="G96" s="48">
        <v>0</v>
      </c>
      <c r="H96" s="48">
        <v>0</v>
      </c>
      <c r="I96" s="48">
        <v>0</v>
      </c>
    </row>
    <row r="97" spans="1:9" ht="25.5" hidden="1" customHeight="1" x14ac:dyDescent="0.25">
      <c r="A97" s="354">
        <v>321</v>
      </c>
      <c r="B97" s="355"/>
      <c r="C97" s="356"/>
      <c r="D97" s="249" t="s">
        <v>51</v>
      </c>
      <c r="E97" s="45">
        <f>E98+E99</f>
        <v>1144.93</v>
      </c>
      <c r="F97" s="48">
        <v>0</v>
      </c>
      <c r="G97" s="48">
        <v>0</v>
      </c>
      <c r="H97" s="48">
        <v>0</v>
      </c>
      <c r="I97" s="48">
        <v>0</v>
      </c>
    </row>
    <row r="98" spans="1:9" ht="25.5" hidden="1" customHeight="1" x14ac:dyDescent="0.25">
      <c r="A98" s="357">
        <v>3211</v>
      </c>
      <c r="B98" s="358"/>
      <c r="C98" s="359"/>
      <c r="D98" s="250" t="s">
        <v>52</v>
      </c>
      <c r="E98" s="63">
        <v>102</v>
      </c>
      <c r="F98" s="48">
        <v>0</v>
      </c>
      <c r="G98" s="48">
        <v>0</v>
      </c>
      <c r="H98" s="48">
        <v>0</v>
      </c>
      <c r="I98" s="48">
        <v>0</v>
      </c>
    </row>
    <row r="99" spans="1:9" ht="25.5" hidden="1" customHeight="1" x14ac:dyDescent="0.25">
      <c r="A99" s="357">
        <v>3212</v>
      </c>
      <c r="B99" s="358"/>
      <c r="C99" s="359"/>
      <c r="D99" s="250" t="s">
        <v>90</v>
      </c>
      <c r="E99" s="63">
        <v>1042.93</v>
      </c>
      <c r="F99" s="48">
        <v>0</v>
      </c>
      <c r="G99" s="48">
        <v>0</v>
      </c>
      <c r="H99" s="48">
        <v>0</v>
      </c>
      <c r="I99" s="48">
        <v>0</v>
      </c>
    </row>
    <row r="100" spans="1:9" ht="26.1" customHeight="1" x14ac:dyDescent="0.25">
      <c r="A100" s="360" t="s">
        <v>194</v>
      </c>
      <c r="B100" s="361"/>
      <c r="C100" s="362"/>
      <c r="D100" s="238" t="s">
        <v>224</v>
      </c>
      <c r="E100" s="218">
        <f>E101+E117</f>
        <v>16365.86</v>
      </c>
      <c r="F100" s="131">
        <f>F101+F117</f>
        <v>43866.41</v>
      </c>
      <c r="G100" s="131">
        <f>G101+G130+G146</f>
        <v>107120</v>
      </c>
      <c r="H100" s="131">
        <f>H101+H130+H146</f>
        <v>107120</v>
      </c>
      <c r="I100" s="131">
        <f>I101+I130+I146</f>
        <v>107120</v>
      </c>
    </row>
    <row r="101" spans="1:9" ht="26.1" customHeight="1" x14ac:dyDescent="0.25">
      <c r="A101" s="363" t="s">
        <v>84</v>
      </c>
      <c r="B101" s="364"/>
      <c r="C101" s="365"/>
      <c r="D101" s="239" t="s">
        <v>18</v>
      </c>
      <c r="E101" s="218">
        <v>4255.13</v>
      </c>
      <c r="F101" s="131">
        <v>11405.28</v>
      </c>
      <c r="G101" s="131">
        <v>27860</v>
      </c>
      <c r="H101" s="131">
        <v>27860</v>
      </c>
      <c r="I101" s="131">
        <v>27860</v>
      </c>
    </row>
    <row r="102" spans="1:9" ht="26.1" customHeight="1" x14ac:dyDescent="0.25">
      <c r="A102" s="354">
        <v>3</v>
      </c>
      <c r="B102" s="355"/>
      <c r="C102" s="356"/>
      <c r="D102" s="247" t="s">
        <v>20</v>
      </c>
      <c r="E102" s="219">
        <f>E103+E110</f>
        <v>4255.13</v>
      </c>
      <c r="F102" s="49">
        <f>F103+F110</f>
        <v>11405.28</v>
      </c>
      <c r="G102" s="45">
        <v>27860</v>
      </c>
      <c r="H102" s="45">
        <v>27860</v>
      </c>
      <c r="I102" s="45">
        <v>27860</v>
      </c>
    </row>
    <row r="103" spans="1:9" ht="25.5" customHeight="1" x14ac:dyDescent="0.25">
      <c r="A103" s="354">
        <v>31</v>
      </c>
      <c r="B103" s="355"/>
      <c r="C103" s="356"/>
      <c r="D103" s="247" t="s">
        <v>21</v>
      </c>
      <c r="E103" s="45">
        <f>E104+E106+E108</f>
        <v>4112.84</v>
      </c>
      <c r="F103" s="49">
        <f>F104+F106+F108</f>
        <v>11024.92</v>
      </c>
      <c r="G103" s="45">
        <v>26500</v>
      </c>
      <c r="H103" s="45">
        <v>26500</v>
      </c>
      <c r="I103" s="45">
        <v>26500</v>
      </c>
    </row>
    <row r="104" spans="1:9" ht="0.75" customHeight="1" x14ac:dyDescent="0.25">
      <c r="A104" s="354">
        <v>311</v>
      </c>
      <c r="B104" s="355"/>
      <c r="C104" s="356"/>
      <c r="D104" s="247" t="s">
        <v>85</v>
      </c>
      <c r="E104" s="45">
        <v>3061.66</v>
      </c>
      <c r="F104" s="49">
        <v>9017.07</v>
      </c>
      <c r="G104" s="49">
        <v>21530</v>
      </c>
      <c r="H104" s="49">
        <v>21530</v>
      </c>
      <c r="I104" s="49">
        <v>21530</v>
      </c>
    </row>
    <row r="105" spans="1:9" ht="25.5" hidden="1" customHeight="1" x14ac:dyDescent="0.25">
      <c r="A105" s="357">
        <v>3111</v>
      </c>
      <c r="B105" s="358"/>
      <c r="C105" s="359"/>
      <c r="D105" s="248" t="s">
        <v>86</v>
      </c>
      <c r="E105" s="63">
        <v>3061.66</v>
      </c>
      <c r="F105" s="48">
        <v>9017.07</v>
      </c>
      <c r="G105" s="48">
        <v>21530</v>
      </c>
      <c r="H105" s="48">
        <v>21530</v>
      </c>
      <c r="I105" s="48">
        <v>21530</v>
      </c>
    </row>
    <row r="106" spans="1:9" ht="25.5" hidden="1" customHeight="1" x14ac:dyDescent="0.25">
      <c r="A106" s="354">
        <v>312</v>
      </c>
      <c r="B106" s="355"/>
      <c r="C106" s="356"/>
      <c r="D106" s="247" t="s">
        <v>87</v>
      </c>
      <c r="E106" s="45">
        <v>546</v>
      </c>
      <c r="F106" s="49">
        <v>520</v>
      </c>
      <c r="G106" s="49">
        <v>1410</v>
      </c>
      <c r="H106" s="49">
        <v>1410</v>
      </c>
      <c r="I106" s="49">
        <v>1410</v>
      </c>
    </row>
    <row r="107" spans="1:9" ht="25.5" hidden="1" customHeight="1" x14ac:dyDescent="0.25">
      <c r="A107" s="357">
        <v>3121</v>
      </c>
      <c r="B107" s="358"/>
      <c r="C107" s="359"/>
      <c r="D107" s="248" t="s">
        <v>87</v>
      </c>
      <c r="E107" s="63">
        <v>546</v>
      </c>
      <c r="F107" s="48">
        <v>520</v>
      </c>
      <c r="G107" s="48">
        <v>1410</v>
      </c>
      <c r="H107" s="48">
        <v>1410</v>
      </c>
      <c r="I107" s="48">
        <v>1410</v>
      </c>
    </row>
    <row r="108" spans="1:9" ht="25.5" hidden="1" customHeight="1" x14ac:dyDescent="0.25">
      <c r="A108" s="354">
        <v>313</v>
      </c>
      <c r="B108" s="355"/>
      <c r="C108" s="356"/>
      <c r="D108" s="247" t="s">
        <v>88</v>
      </c>
      <c r="E108" s="45">
        <v>505.18</v>
      </c>
      <c r="F108" s="49">
        <v>1487.85</v>
      </c>
      <c r="G108" s="49">
        <v>3560</v>
      </c>
      <c r="H108" s="49">
        <v>3560</v>
      </c>
      <c r="I108" s="49">
        <v>3560</v>
      </c>
    </row>
    <row r="109" spans="1:9" ht="0.75" hidden="1" customHeight="1" x14ac:dyDescent="0.25">
      <c r="A109" s="357">
        <v>3132</v>
      </c>
      <c r="B109" s="358"/>
      <c r="C109" s="359"/>
      <c r="D109" s="248" t="s">
        <v>89</v>
      </c>
      <c r="E109" s="63">
        <v>505.18</v>
      </c>
      <c r="F109" s="48">
        <v>1487.85</v>
      </c>
      <c r="G109" s="48">
        <v>3560</v>
      </c>
      <c r="H109" s="48">
        <v>3560</v>
      </c>
      <c r="I109" s="48">
        <v>3560</v>
      </c>
    </row>
    <row r="110" spans="1:9" ht="24.75" customHeight="1" x14ac:dyDescent="0.25">
      <c r="A110" s="354">
        <v>32</v>
      </c>
      <c r="B110" s="355"/>
      <c r="C110" s="356"/>
      <c r="D110" s="247" t="s">
        <v>33</v>
      </c>
      <c r="E110" s="45">
        <v>142.29</v>
      </c>
      <c r="F110" s="49">
        <v>380.36</v>
      </c>
      <c r="G110" s="49">
        <v>1360</v>
      </c>
      <c r="H110" s="49">
        <v>1360</v>
      </c>
      <c r="I110" s="49">
        <v>1360</v>
      </c>
    </row>
    <row r="111" spans="1:9" ht="25.5" hidden="1" customHeight="1" x14ac:dyDescent="0.25">
      <c r="A111" s="354">
        <v>321</v>
      </c>
      <c r="B111" s="355"/>
      <c r="C111" s="356"/>
      <c r="D111" s="249" t="s">
        <v>51</v>
      </c>
      <c r="E111" s="45">
        <v>142.29</v>
      </c>
      <c r="F111" s="49">
        <v>380.36</v>
      </c>
      <c r="G111" s="49">
        <v>1200</v>
      </c>
      <c r="H111" s="49">
        <v>1200</v>
      </c>
      <c r="I111" s="49">
        <v>1200</v>
      </c>
    </row>
    <row r="112" spans="1:9" ht="25.5" hidden="1" customHeight="1" x14ac:dyDescent="0.25">
      <c r="A112" s="357">
        <v>3211</v>
      </c>
      <c r="B112" s="358"/>
      <c r="C112" s="359"/>
      <c r="D112" s="250" t="s">
        <v>52</v>
      </c>
      <c r="E112" s="63">
        <v>0</v>
      </c>
      <c r="F112" s="48">
        <v>0</v>
      </c>
      <c r="G112" s="48">
        <v>100</v>
      </c>
      <c r="H112" s="48">
        <v>100</v>
      </c>
      <c r="I112" s="48">
        <v>100</v>
      </c>
    </row>
    <row r="113" spans="1:9" ht="25.5" hidden="1" customHeight="1" x14ac:dyDescent="0.25">
      <c r="A113" s="357">
        <v>3212</v>
      </c>
      <c r="B113" s="358"/>
      <c r="C113" s="359"/>
      <c r="D113" s="250" t="s">
        <v>90</v>
      </c>
      <c r="E113" s="63">
        <v>142.29</v>
      </c>
      <c r="F113" s="48">
        <v>380.36</v>
      </c>
      <c r="G113" s="48">
        <v>940</v>
      </c>
      <c r="H113" s="48">
        <v>940</v>
      </c>
      <c r="I113" s="48">
        <v>940</v>
      </c>
    </row>
    <row r="114" spans="1:9" ht="25.5" hidden="1" customHeight="1" x14ac:dyDescent="0.25">
      <c r="A114" s="268"/>
      <c r="B114" s="269">
        <v>3213</v>
      </c>
      <c r="C114" s="270"/>
      <c r="D114" s="246" t="s">
        <v>53</v>
      </c>
      <c r="E114" s="63">
        <v>0</v>
      </c>
      <c r="F114" s="48">
        <v>160</v>
      </c>
      <c r="G114" s="48">
        <v>160</v>
      </c>
      <c r="H114" s="48">
        <v>160</v>
      </c>
      <c r="I114" s="48">
        <v>160</v>
      </c>
    </row>
    <row r="115" spans="1:9" ht="25.5" hidden="1" customHeight="1" x14ac:dyDescent="0.25">
      <c r="A115" s="268"/>
      <c r="B115" s="266">
        <v>323</v>
      </c>
      <c r="C115" s="267"/>
      <c r="D115" s="245" t="s">
        <v>58</v>
      </c>
      <c r="E115" s="63">
        <v>0</v>
      </c>
      <c r="F115" s="49">
        <v>0</v>
      </c>
      <c r="G115" s="49">
        <v>160</v>
      </c>
      <c r="H115" s="49">
        <v>160</v>
      </c>
      <c r="I115" s="49">
        <v>160</v>
      </c>
    </row>
    <row r="116" spans="1:9" ht="28.5" hidden="1" customHeight="1" x14ac:dyDescent="0.25">
      <c r="A116" s="268"/>
      <c r="B116" s="269">
        <v>3236</v>
      </c>
      <c r="C116" s="270"/>
      <c r="D116" s="246" t="s">
        <v>63</v>
      </c>
      <c r="E116" s="63">
        <v>0</v>
      </c>
      <c r="F116" s="48">
        <v>0</v>
      </c>
      <c r="G116" s="48">
        <v>160</v>
      </c>
      <c r="H116" s="48">
        <v>160</v>
      </c>
      <c r="I116" s="48">
        <v>160</v>
      </c>
    </row>
    <row r="117" spans="1:9" ht="28.5" customHeight="1" x14ac:dyDescent="0.25">
      <c r="A117" s="363" t="s">
        <v>247</v>
      </c>
      <c r="B117" s="364"/>
      <c r="C117" s="365"/>
      <c r="D117" s="239" t="s">
        <v>248</v>
      </c>
      <c r="E117" s="218">
        <v>12110.73</v>
      </c>
      <c r="F117" s="291">
        <f>F118</f>
        <v>32461.13</v>
      </c>
      <c r="G117" s="291">
        <v>0</v>
      </c>
      <c r="H117" s="291">
        <v>0</v>
      </c>
      <c r="I117" s="291">
        <v>0</v>
      </c>
    </row>
    <row r="118" spans="1:9" ht="28.5" customHeight="1" x14ac:dyDescent="0.25">
      <c r="A118" s="354">
        <v>3</v>
      </c>
      <c r="B118" s="355"/>
      <c r="C118" s="356"/>
      <c r="D118" s="247" t="s">
        <v>20</v>
      </c>
      <c r="E118" s="219">
        <f>E119+E126</f>
        <v>12110.73</v>
      </c>
      <c r="F118" s="49">
        <f>F119+F126</f>
        <v>32461.13</v>
      </c>
      <c r="G118" s="45">
        <v>0</v>
      </c>
      <c r="H118" s="45">
        <v>0</v>
      </c>
      <c r="I118" s="45">
        <v>0</v>
      </c>
    </row>
    <row r="119" spans="1:9" ht="28.5" customHeight="1" x14ac:dyDescent="0.25">
      <c r="A119" s="354">
        <v>31</v>
      </c>
      <c r="B119" s="355"/>
      <c r="C119" s="356"/>
      <c r="D119" s="247" t="s">
        <v>21</v>
      </c>
      <c r="E119" s="45">
        <f>E120+E122+E124</f>
        <v>11705.76</v>
      </c>
      <c r="F119" s="49">
        <f>F120+F122+F124</f>
        <v>31378.59</v>
      </c>
      <c r="G119" s="45">
        <v>0</v>
      </c>
      <c r="H119" s="45">
        <v>0</v>
      </c>
      <c r="I119" s="45">
        <v>0</v>
      </c>
    </row>
    <row r="120" spans="1:9" ht="0.75" customHeight="1" x14ac:dyDescent="0.25">
      <c r="A120" s="354">
        <v>311</v>
      </c>
      <c r="B120" s="355"/>
      <c r="C120" s="356"/>
      <c r="D120" s="247" t="s">
        <v>85</v>
      </c>
      <c r="E120" s="45">
        <v>8713.9500000000007</v>
      </c>
      <c r="F120" s="49">
        <v>25664</v>
      </c>
      <c r="G120" s="49">
        <v>0</v>
      </c>
      <c r="H120" s="49">
        <v>0</v>
      </c>
      <c r="I120" s="49">
        <v>0</v>
      </c>
    </row>
    <row r="121" spans="1:9" ht="28.5" hidden="1" customHeight="1" x14ac:dyDescent="0.25">
      <c r="A121" s="357">
        <v>3111</v>
      </c>
      <c r="B121" s="358"/>
      <c r="C121" s="359"/>
      <c r="D121" s="248" t="s">
        <v>86</v>
      </c>
      <c r="E121" s="63">
        <v>8713.9500000000007</v>
      </c>
      <c r="F121" s="48">
        <v>25664</v>
      </c>
      <c r="G121" s="48">
        <v>0</v>
      </c>
      <c r="H121" s="48">
        <v>0</v>
      </c>
      <c r="I121" s="48">
        <v>0</v>
      </c>
    </row>
    <row r="122" spans="1:9" ht="28.5" hidden="1" customHeight="1" x14ac:dyDescent="0.25">
      <c r="A122" s="354">
        <v>312</v>
      </c>
      <c r="B122" s="355"/>
      <c r="C122" s="356"/>
      <c r="D122" s="247" t="s">
        <v>87</v>
      </c>
      <c r="E122" s="45">
        <v>1554</v>
      </c>
      <c r="F122" s="49">
        <v>1480</v>
      </c>
      <c r="G122" s="49">
        <v>0</v>
      </c>
      <c r="H122" s="49">
        <v>0</v>
      </c>
      <c r="I122" s="49">
        <v>0</v>
      </c>
    </row>
    <row r="123" spans="1:9" ht="28.5" hidden="1" customHeight="1" x14ac:dyDescent="0.25">
      <c r="A123" s="357">
        <v>3121</v>
      </c>
      <c r="B123" s="358"/>
      <c r="C123" s="359"/>
      <c r="D123" s="248" t="s">
        <v>87</v>
      </c>
      <c r="E123" s="63">
        <v>1554</v>
      </c>
      <c r="F123" s="48">
        <v>1480</v>
      </c>
      <c r="G123" s="48">
        <v>0</v>
      </c>
      <c r="H123" s="48">
        <v>0</v>
      </c>
      <c r="I123" s="48">
        <v>0</v>
      </c>
    </row>
    <row r="124" spans="1:9" ht="28.5" hidden="1" customHeight="1" x14ac:dyDescent="0.25">
      <c r="A124" s="354">
        <v>313</v>
      </c>
      <c r="B124" s="355"/>
      <c r="C124" s="356"/>
      <c r="D124" s="247" t="s">
        <v>88</v>
      </c>
      <c r="E124" s="45">
        <v>1437.81</v>
      </c>
      <c r="F124" s="49">
        <v>4234.59</v>
      </c>
      <c r="G124" s="49">
        <v>0</v>
      </c>
      <c r="H124" s="49">
        <v>0</v>
      </c>
      <c r="I124" s="49">
        <v>0</v>
      </c>
    </row>
    <row r="125" spans="1:9" ht="28.5" hidden="1" customHeight="1" x14ac:dyDescent="0.25">
      <c r="A125" s="357">
        <v>3132</v>
      </c>
      <c r="B125" s="358"/>
      <c r="C125" s="359"/>
      <c r="D125" s="248" t="s">
        <v>89</v>
      </c>
      <c r="E125" s="63">
        <v>1437.81</v>
      </c>
      <c r="F125" s="48">
        <v>4234.59</v>
      </c>
      <c r="G125" s="48">
        <v>0</v>
      </c>
      <c r="H125" s="48">
        <v>0</v>
      </c>
      <c r="I125" s="48">
        <v>0</v>
      </c>
    </row>
    <row r="126" spans="1:9" ht="28.5" customHeight="1" x14ac:dyDescent="0.25">
      <c r="A126" s="354">
        <v>32</v>
      </c>
      <c r="B126" s="355"/>
      <c r="C126" s="356"/>
      <c r="D126" s="247" t="s">
        <v>33</v>
      </c>
      <c r="E126" s="45">
        <v>404.97</v>
      </c>
      <c r="F126" s="49">
        <v>1082.54</v>
      </c>
      <c r="G126" s="49">
        <v>0</v>
      </c>
      <c r="H126" s="49">
        <v>0</v>
      </c>
      <c r="I126" s="49">
        <v>0</v>
      </c>
    </row>
    <row r="127" spans="1:9" ht="28.5" hidden="1" customHeight="1" x14ac:dyDescent="0.25">
      <c r="A127" s="354">
        <v>321</v>
      </c>
      <c r="B127" s="355"/>
      <c r="C127" s="356"/>
      <c r="D127" s="249" t="s">
        <v>51</v>
      </c>
      <c r="E127" s="45">
        <v>404.97</v>
      </c>
      <c r="F127" s="49">
        <v>1082.54</v>
      </c>
      <c r="G127" s="49">
        <v>0</v>
      </c>
      <c r="H127" s="49">
        <v>0</v>
      </c>
      <c r="I127" s="49">
        <v>0</v>
      </c>
    </row>
    <row r="128" spans="1:9" ht="28.5" hidden="1" customHeight="1" x14ac:dyDescent="0.25">
      <c r="A128" s="357">
        <v>3211</v>
      </c>
      <c r="B128" s="358"/>
      <c r="C128" s="359"/>
      <c r="D128" s="250" t="s">
        <v>52</v>
      </c>
      <c r="E128" s="63">
        <v>0</v>
      </c>
      <c r="F128" s="48">
        <v>0</v>
      </c>
      <c r="G128" s="48">
        <v>0</v>
      </c>
      <c r="H128" s="48">
        <v>0</v>
      </c>
      <c r="I128" s="48">
        <v>0</v>
      </c>
    </row>
    <row r="129" spans="1:9" ht="28.5" hidden="1" customHeight="1" x14ac:dyDescent="0.25">
      <c r="A129" s="357">
        <v>3212</v>
      </c>
      <c r="B129" s="358"/>
      <c r="C129" s="359"/>
      <c r="D129" s="250" t="s">
        <v>90</v>
      </c>
      <c r="E129" s="63">
        <v>404.97</v>
      </c>
      <c r="F129" s="48">
        <v>1082.54</v>
      </c>
      <c r="G129" s="48">
        <v>0</v>
      </c>
      <c r="H129" s="48">
        <v>0</v>
      </c>
      <c r="I129" s="48">
        <v>0</v>
      </c>
    </row>
    <row r="130" spans="1:9" ht="26.1" customHeight="1" x14ac:dyDescent="0.25">
      <c r="A130" s="363" t="s">
        <v>225</v>
      </c>
      <c r="B130" s="364"/>
      <c r="C130" s="365"/>
      <c r="D130" s="239" t="s">
        <v>227</v>
      </c>
      <c r="E130" s="218">
        <v>0</v>
      </c>
      <c r="F130" s="131">
        <v>0</v>
      </c>
      <c r="G130" s="123">
        <v>67360</v>
      </c>
      <c r="H130" s="123">
        <v>67360</v>
      </c>
      <c r="I130" s="123">
        <v>67360</v>
      </c>
    </row>
    <row r="131" spans="1:9" ht="26.1" customHeight="1" x14ac:dyDescent="0.25">
      <c r="A131" s="354">
        <v>3</v>
      </c>
      <c r="B131" s="355"/>
      <c r="C131" s="356"/>
      <c r="D131" s="247" t="s">
        <v>20</v>
      </c>
      <c r="E131" s="45">
        <v>0</v>
      </c>
      <c r="F131" s="49">
        <v>0</v>
      </c>
      <c r="G131" s="49">
        <f t="shared" ref="G131:I131" si="1">G132+G139</f>
        <v>67360</v>
      </c>
      <c r="H131" s="49">
        <f t="shared" si="1"/>
        <v>67360</v>
      </c>
      <c r="I131" s="49">
        <f t="shared" si="1"/>
        <v>67360</v>
      </c>
    </row>
    <row r="132" spans="1:9" ht="25.5" customHeight="1" x14ac:dyDescent="0.25">
      <c r="A132" s="354">
        <v>31</v>
      </c>
      <c r="B132" s="355"/>
      <c r="C132" s="356"/>
      <c r="D132" s="247" t="s">
        <v>21</v>
      </c>
      <c r="E132" s="45">
        <v>0</v>
      </c>
      <c r="F132" s="49">
        <v>0</v>
      </c>
      <c r="G132" s="49">
        <f t="shared" ref="G132:I132" si="2">G133+G135+G137</f>
        <v>64100</v>
      </c>
      <c r="H132" s="49">
        <f t="shared" si="2"/>
        <v>64100</v>
      </c>
      <c r="I132" s="49">
        <f t="shared" si="2"/>
        <v>64100</v>
      </c>
    </row>
    <row r="133" spans="1:9" ht="1.5" hidden="1" customHeight="1" x14ac:dyDescent="0.25">
      <c r="A133" s="354">
        <v>311</v>
      </c>
      <c r="B133" s="355"/>
      <c r="C133" s="356"/>
      <c r="D133" s="247" t="s">
        <v>85</v>
      </c>
      <c r="E133" s="45">
        <v>0</v>
      </c>
      <c r="F133" s="49">
        <v>0</v>
      </c>
      <c r="G133" s="49">
        <v>52090</v>
      </c>
      <c r="H133" s="49">
        <v>52090</v>
      </c>
      <c r="I133" s="49">
        <v>52090</v>
      </c>
    </row>
    <row r="134" spans="1:9" ht="25.5" hidden="1" customHeight="1" x14ac:dyDescent="0.25">
      <c r="A134" s="357">
        <v>3111</v>
      </c>
      <c r="B134" s="358"/>
      <c r="C134" s="359"/>
      <c r="D134" s="248" t="s">
        <v>86</v>
      </c>
      <c r="E134" s="63">
        <v>0</v>
      </c>
      <c r="F134" s="48">
        <v>0</v>
      </c>
      <c r="G134" s="48">
        <v>52090</v>
      </c>
      <c r="H134" s="48">
        <v>52090</v>
      </c>
      <c r="I134" s="48">
        <v>52090</v>
      </c>
    </row>
    <row r="135" spans="1:9" ht="25.5" hidden="1" customHeight="1" x14ac:dyDescent="0.25">
      <c r="A135" s="354">
        <v>312</v>
      </c>
      <c r="B135" s="355"/>
      <c r="C135" s="356"/>
      <c r="D135" s="247" t="s">
        <v>87</v>
      </c>
      <c r="E135" s="45">
        <v>0</v>
      </c>
      <c r="F135" s="49">
        <v>0</v>
      </c>
      <c r="G135" s="49">
        <v>3400</v>
      </c>
      <c r="H135" s="49">
        <v>3400</v>
      </c>
      <c r="I135" s="49">
        <v>3400</v>
      </c>
    </row>
    <row r="136" spans="1:9" ht="25.5" hidden="1" customHeight="1" x14ac:dyDescent="0.25">
      <c r="A136" s="357">
        <v>3121</v>
      </c>
      <c r="B136" s="358"/>
      <c r="C136" s="359"/>
      <c r="D136" s="248" t="s">
        <v>87</v>
      </c>
      <c r="E136" s="63">
        <v>0</v>
      </c>
      <c r="F136" s="48">
        <v>0</v>
      </c>
      <c r="G136" s="48">
        <v>3400</v>
      </c>
      <c r="H136" s="48">
        <v>3400</v>
      </c>
      <c r="I136" s="48">
        <v>3400</v>
      </c>
    </row>
    <row r="137" spans="1:9" ht="25.5" hidden="1" customHeight="1" x14ac:dyDescent="0.25">
      <c r="A137" s="357">
        <v>313</v>
      </c>
      <c r="B137" s="358"/>
      <c r="C137" s="359"/>
      <c r="D137" s="247" t="s">
        <v>88</v>
      </c>
      <c r="E137" s="45">
        <v>0</v>
      </c>
      <c r="F137" s="49">
        <v>0</v>
      </c>
      <c r="G137" s="49">
        <v>8610</v>
      </c>
      <c r="H137" s="49">
        <v>8610</v>
      </c>
      <c r="I137" s="49">
        <v>8610</v>
      </c>
    </row>
    <row r="138" spans="1:9" ht="25.5" hidden="1" customHeight="1" x14ac:dyDescent="0.25">
      <c r="A138" s="357">
        <v>3132</v>
      </c>
      <c r="B138" s="358"/>
      <c r="C138" s="359"/>
      <c r="D138" s="248" t="s">
        <v>89</v>
      </c>
      <c r="E138" s="63">
        <v>0</v>
      </c>
      <c r="F138" s="48">
        <v>0</v>
      </c>
      <c r="G138" s="48">
        <v>8610</v>
      </c>
      <c r="H138" s="48">
        <v>8610</v>
      </c>
      <c r="I138" s="48">
        <v>8610</v>
      </c>
    </row>
    <row r="139" spans="1:9" ht="26.1" customHeight="1" x14ac:dyDescent="0.25">
      <c r="A139" s="354">
        <v>32</v>
      </c>
      <c r="B139" s="355"/>
      <c r="C139" s="356"/>
      <c r="D139" s="247" t="s">
        <v>33</v>
      </c>
      <c r="E139" s="45">
        <v>0</v>
      </c>
      <c r="F139" s="49">
        <v>0</v>
      </c>
      <c r="G139" s="49">
        <v>3260</v>
      </c>
      <c r="H139" s="49">
        <v>3260</v>
      </c>
      <c r="I139" s="49">
        <v>3260</v>
      </c>
    </row>
    <row r="140" spans="1:9" ht="0.75" customHeight="1" x14ac:dyDescent="0.25">
      <c r="A140" s="354">
        <v>321</v>
      </c>
      <c r="B140" s="355"/>
      <c r="C140" s="356"/>
      <c r="D140" s="249" t="s">
        <v>51</v>
      </c>
      <c r="E140" s="45">
        <v>0</v>
      </c>
      <c r="F140" s="49">
        <v>0</v>
      </c>
      <c r="G140" s="49">
        <v>2880</v>
      </c>
      <c r="H140" s="49">
        <v>2880</v>
      </c>
      <c r="I140" s="49">
        <v>2880</v>
      </c>
    </row>
    <row r="141" spans="1:9" ht="25.5" hidden="1" customHeight="1" x14ac:dyDescent="0.25">
      <c r="A141" s="357">
        <v>3211</v>
      </c>
      <c r="B141" s="358"/>
      <c r="C141" s="359"/>
      <c r="D141" s="250" t="s">
        <v>52</v>
      </c>
      <c r="E141" s="63">
        <v>0</v>
      </c>
      <c r="F141" s="48">
        <v>0</v>
      </c>
      <c r="G141" s="48">
        <v>230</v>
      </c>
      <c r="H141" s="48">
        <v>230</v>
      </c>
      <c r="I141" s="48">
        <v>230</v>
      </c>
    </row>
    <row r="142" spans="1:9" ht="25.5" hidden="1" customHeight="1" x14ac:dyDescent="0.25">
      <c r="A142" s="357">
        <v>3212</v>
      </c>
      <c r="B142" s="358"/>
      <c r="C142" s="359"/>
      <c r="D142" s="250" t="s">
        <v>90</v>
      </c>
      <c r="E142" s="63">
        <v>0</v>
      </c>
      <c r="F142" s="48">
        <v>0</v>
      </c>
      <c r="G142" s="48">
        <v>2270</v>
      </c>
      <c r="H142" s="48">
        <v>2270</v>
      </c>
      <c r="I142" s="48">
        <v>2270</v>
      </c>
    </row>
    <row r="143" spans="1:9" ht="25.5" hidden="1" customHeight="1" x14ac:dyDescent="0.25">
      <c r="A143" s="268"/>
      <c r="B143" s="269">
        <v>3213</v>
      </c>
      <c r="C143" s="270"/>
      <c r="D143" s="246" t="s">
        <v>53</v>
      </c>
      <c r="E143" s="63">
        <v>0</v>
      </c>
      <c r="F143" s="48">
        <v>0</v>
      </c>
      <c r="G143" s="48">
        <v>380</v>
      </c>
      <c r="H143" s="48">
        <v>380</v>
      </c>
      <c r="I143" s="48">
        <v>380</v>
      </c>
    </row>
    <row r="144" spans="1:9" ht="25.5" hidden="1" customHeight="1" x14ac:dyDescent="0.25">
      <c r="A144" s="268"/>
      <c r="B144" s="266">
        <v>323</v>
      </c>
      <c r="C144" s="270"/>
      <c r="D144" s="245" t="s">
        <v>58</v>
      </c>
      <c r="E144" s="63">
        <v>0</v>
      </c>
      <c r="F144" s="49">
        <v>0</v>
      </c>
      <c r="G144" s="49">
        <v>380</v>
      </c>
      <c r="H144" s="49">
        <v>380</v>
      </c>
      <c r="I144" s="49">
        <v>380</v>
      </c>
    </row>
    <row r="145" spans="1:11" ht="25.5" hidden="1" customHeight="1" x14ac:dyDescent="0.25">
      <c r="A145" s="268"/>
      <c r="B145" s="269">
        <v>3236</v>
      </c>
      <c r="C145" s="270"/>
      <c r="D145" s="246" t="s">
        <v>63</v>
      </c>
      <c r="E145" s="63">
        <v>0</v>
      </c>
      <c r="F145" s="48">
        <v>0</v>
      </c>
      <c r="G145" s="48">
        <v>380</v>
      </c>
      <c r="H145" s="48">
        <v>380</v>
      </c>
      <c r="I145" s="48">
        <v>380</v>
      </c>
    </row>
    <row r="146" spans="1:11" ht="26.1" customHeight="1" x14ac:dyDescent="0.25">
      <c r="A146" s="363" t="s">
        <v>226</v>
      </c>
      <c r="B146" s="364"/>
      <c r="C146" s="365"/>
      <c r="D146" s="239" t="s">
        <v>228</v>
      </c>
      <c r="E146" s="218">
        <v>0</v>
      </c>
      <c r="F146" s="131">
        <v>0</v>
      </c>
      <c r="G146" s="123">
        <v>11900</v>
      </c>
      <c r="H146" s="123">
        <v>11900</v>
      </c>
      <c r="I146" s="123">
        <v>11900</v>
      </c>
    </row>
    <row r="147" spans="1:11" ht="26.1" customHeight="1" x14ac:dyDescent="0.25">
      <c r="A147" s="354">
        <v>3</v>
      </c>
      <c r="B147" s="355"/>
      <c r="C147" s="356"/>
      <c r="D147" s="247" t="s">
        <v>20</v>
      </c>
      <c r="E147" s="45">
        <v>0</v>
      </c>
      <c r="F147" s="49">
        <v>0</v>
      </c>
      <c r="G147" s="45">
        <f>G148+G155</f>
        <v>11900</v>
      </c>
      <c r="H147" s="45">
        <v>11900</v>
      </c>
      <c r="I147" s="45">
        <v>11900</v>
      </c>
    </row>
    <row r="148" spans="1:11" ht="26.1" customHeight="1" x14ac:dyDescent="0.25">
      <c r="A148" s="354">
        <v>31</v>
      </c>
      <c r="B148" s="355"/>
      <c r="C148" s="356"/>
      <c r="D148" s="247" t="s">
        <v>21</v>
      </c>
      <c r="E148" s="45">
        <v>0</v>
      </c>
      <c r="F148" s="49">
        <v>0</v>
      </c>
      <c r="G148" s="45">
        <f>G149+G151+G153</f>
        <v>11320</v>
      </c>
      <c r="H148" s="45">
        <f t="shared" ref="H148:I148" si="3">H149+H151+H153</f>
        <v>11320</v>
      </c>
      <c r="I148" s="45">
        <f t="shared" si="3"/>
        <v>11320</v>
      </c>
    </row>
    <row r="149" spans="1:11" ht="0.75" customHeight="1" x14ac:dyDescent="0.25">
      <c r="A149" s="354">
        <v>311</v>
      </c>
      <c r="B149" s="355"/>
      <c r="C149" s="356"/>
      <c r="D149" s="247" t="s">
        <v>85</v>
      </c>
      <c r="E149" s="45">
        <v>0</v>
      </c>
      <c r="F149" s="49">
        <v>0</v>
      </c>
      <c r="G149" s="45">
        <v>9200</v>
      </c>
      <c r="H149" s="45">
        <v>9200</v>
      </c>
      <c r="I149" s="45">
        <v>9200</v>
      </c>
    </row>
    <row r="150" spans="1:11" ht="25.5" hidden="1" customHeight="1" x14ac:dyDescent="0.25">
      <c r="A150" s="357">
        <v>3111</v>
      </c>
      <c r="B150" s="358"/>
      <c r="C150" s="359"/>
      <c r="D150" s="248" t="s">
        <v>86</v>
      </c>
      <c r="E150" s="63">
        <v>0</v>
      </c>
      <c r="F150" s="48">
        <v>0</v>
      </c>
      <c r="G150" s="63">
        <v>9200</v>
      </c>
      <c r="H150" s="63">
        <v>9200</v>
      </c>
      <c r="I150" s="63">
        <v>9200</v>
      </c>
    </row>
    <row r="151" spans="1:11" ht="25.5" hidden="1" customHeight="1" x14ac:dyDescent="0.25">
      <c r="A151" s="354">
        <v>312</v>
      </c>
      <c r="B151" s="355"/>
      <c r="C151" s="356"/>
      <c r="D151" s="247" t="s">
        <v>87</v>
      </c>
      <c r="E151" s="45">
        <v>0</v>
      </c>
      <c r="F151" s="49">
        <v>0</v>
      </c>
      <c r="G151" s="45">
        <v>600</v>
      </c>
      <c r="H151" s="45">
        <v>600</v>
      </c>
      <c r="I151" s="45">
        <v>600</v>
      </c>
    </row>
    <row r="152" spans="1:11" ht="25.5" hidden="1" customHeight="1" x14ac:dyDescent="0.25">
      <c r="A152" s="357">
        <v>3121</v>
      </c>
      <c r="B152" s="358"/>
      <c r="C152" s="359"/>
      <c r="D152" s="248" t="s">
        <v>87</v>
      </c>
      <c r="E152" s="63">
        <v>0</v>
      </c>
      <c r="F152" s="48">
        <v>0</v>
      </c>
      <c r="G152" s="63">
        <v>600</v>
      </c>
      <c r="H152" s="63">
        <v>600</v>
      </c>
      <c r="I152" s="63">
        <v>600</v>
      </c>
    </row>
    <row r="153" spans="1:11" ht="25.5" hidden="1" customHeight="1" x14ac:dyDescent="0.25">
      <c r="A153" s="357">
        <v>313</v>
      </c>
      <c r="B153" s="358"/>
      <c r="C153" s="359"/>
      <c r="D153" s="247" t="s">
        <v>88</v>
      </c>
      <c r="E153" s="45">
        <v>0</v>
      </c>
      <c r="F153" s="49">
        <v>0</v>
      </c>
      <c r="G153" s="45">
        <v>1520</v>
      </c>
      <c r="H153" s="45">
        <v>1520</v>
      </c>
      <c r="I153" s="45">
        <v>1520</v>
      </c>
    </row>
    <row r="154" spans="1:11" ht="25.5" hidden="1" customHeight="1" x14ac:dyDescent="0.25">
      <c r="A154" s="357">
        <v>3132</v>
      </c>
      <c r="B154" s="358"/>
      <c r="C154" s="359"/>
      <c r="D154" s="248" t="s">
        <v>89</v>
      </c>
      <c r="E154" s="63">
        <v>0</v>
      </c>
      <c r="F154" s="48">
        <v>0</v>
      </c>
      <c r="G154" s="63">
        <v>1520</v>
      </c>
      <c r="H154" s="63">
        <v>1520</v>
      </c>
      <c r="I154" s="63">
        <v>1520</v>
      </c>
    </row>
    <row r="155" spans="1:11" ht="25.5" customHeight="1" x14ac:dyDescent="0.25">
      <c r="A155" s="354">
        <v>32</v>
      </c>
      <c r="B155" s="355"/>
      <c r="C155" s="356"/>
      <c r="D155" s="247" t="s">
        <v>33</v>
      </c>
      <c r="E155" s="45">
        <v>0</v>
      </c>
      <c r="F155" s="49">
        <v>0</v>
      </c>
      <c r="G155" s="45">
        <f>G156+G160</f>
        <v>580</v>
      </c>
      <c r="H155" s="45">
        <f t="shared" ref="H155:I155" si="4">H156+H160</f>
        <v>580</v>
      </c>
      <c r="I155" s="45">
        <f t="shared" si="4"/>
        <v>580</v>
      </c>
    </row>
    <row r="156" spans="1:11" ht="0.75" customHeight="1" x14ac:dyDescent="0.25">
      <c r="A156" s="354">
        <v>321</v>
      </c>
      <c r="B156" s="355"/>
      <c r="C156" s="356"/>
      <c r="D156" s="249" t="s">
        <v>51</v>
      </c>
      <c r="E156" s="45">
        <v>0</v>
      </c>
      <c r="F156" s="49">
        <v>0</v>
      </c>
      <c r="G156" s="45">
        <v>510</v>
      </c>
      <c r="H156" s="45">
        <v>510</v>
      </c>
      <c r="I156" s="45">
        <v>510</v>
      </c>
    </row>
    <row r="157" spans="1:11" ht="25.5" hidden="1" customHeight="1" x14ac:dyDescent="0.25">
      <c r="A157" s="357">
        <v>3211</v>
      </c>
      <c r="B157" s="358"/>
      <c r="C157" s="359"/>
      <c r="D157" s="250" t="s">
        <v>52</v>
      </c>
      <c r="E157" s="63">
        <v>0</v>
      </c>
      <c r="F157" s="48">
        <v>0</v>
      </c>
      <c r="G157" s="63">
        <v>40</v>
      </c>
      <c r="H157" s="63">
        <v>40</v>
      </c>
      <c r="I157" s="63">
        <v>40</v>
      </c>
      <c r="K157" s="152"/>
    </row>
    <row r="158" spans="1:11" ht="25.5" hidden="1" customHeight="1" x14ac:dyDescent="0.25">
      <c r="A158" s="357">
        <v>3212</v>
      </c>
      <c r="B158" s="358"/>
      <c r="C158" s="359"/>
      <c r="D158" s="250" t="s">
        <v>90</v>
      </c>
      <c r="E158" s="63">
        <v>0</v>
      </c>
      <c r="F158" s="48">
        <v>0</v>
      </c>
      <c r="G158" s="63">
        <v>400</v>
      </c>
      <c r="H158" s="63">
        <v>400</v>
      </c>
      <c r="I158" s="63">
        <v>400</v>
      </c>
      <c r="K158" s="152"/>
    </row>
    <row r="159" spans="1:11" ht="25.5" hidden="1" customHeight="1" x14ac:dyDescent="0.25">
      <c r="A159" s="268"/>
      <c r="B159" s="269">
        <v>3213</v>
      </c>
      <c r="C159" s="270"/>
      <c r="D159" s="246" t="s">
        <v>53</v>
      </c>
      <c r="E159" s="63">
        <v>0</v>
      </c>
      <c r="F159" s="48">
        <v>0</v>
      </c>
      <c r="G159" s="63">
        <v>70</v>
      </c>
      <c r="H159" s="63">
        <v>70</v>
      </c>
      <c r="I159" s="63">
        <v>70</v>
      </c>
      <c r="K159" s="152"/>
    </row>
    <row r="160" spans="1:11" ht="25.5" hidden="1" customHeight="1" x14ac:dyDescent="0.25">
      <c r="A160" s="268"/>
      <c r="B160" s="266">
        <v>323</v>
      </c>
      <c r="C160" s="270"/>
      <c r="D160" s="245" t="s">
        <v>58</v>
      </c>
      <c r="E160" s="63">
        <v>0</v>
      </c>
      <c r="F160" s="48">
        <v>0</v>
      </c>
      <c r="G160" s="45">
        <v>70</v>
      </c>
      <c r="H160" s="45">
        <v>70</v>
      </c>
      <c r="I160" s="45">
        <v>70</v>
      </c>
      <c r="K160" s="152"/>
    </row>
    <row r="161" spans="1:11" ht="0.75" customHeight="1" x14ac:dyDescent="0.25">
      <c r="A161" s="268"/>
      <c r="B161" s="269">
        <v>3236</v>
      </c>
      <c r="C161" s="270"/>
      <c r="D161" s="246" t="s">
        <v>63</v>
      </c>
      <c r="E161" s="63">
        <v>0</v>
      </c>
      <c r="F161" s="48">
        <v>0</v>
      </c>
      <c r="G161" s="63">
        <v>70</v>
      </c>
      <c r="H161" s="63">
        <v>70</v>
      </c>
      <c r="I161" s="63">
        <v>70</v>
      </c>
      <c r="K161" s="152"/>
    </row>
    <row r="162" spans="1:11" ht="26.1" customHeight="1" x14ac:dyDescent="0.25">
      <c r="A162" s="360" t="s">
        <v>236</v>
      </c>
      <c r="B162" s="361"/>
      <c r="C162" s="362"/>
      <c r="D162" s="243" t="s">
        <v>237</v>
      </c>
      <c r="E162" s="123">
        <v>0</v>
      </c>
      <c r="F162" s="131">
        <v>4700</v>
      </c>
      <c r="G162" s="131">
        <v>0</v>
      </c>
      <c r="H162" s="131">
        <v>0</v>
      </c>
      <c r="I162" s="131">
        <v>0</v>
      </c>
      <c r="K162" s="152"/>
    </row>
    <row r="163" spans="1:11" ht="26.1" customHeight="1" x14ac:dyDescent="0.25">
      <c r="A163" s="363" t="s">
        <v>84</v>
      </c>
      <c r="B163" s="364"/>
      <c r="C163" s="365"/>
      <c r="D163" s="242" t="s">
        <v>18</v>
      </c>
      <c r="E163" s="123">
        <v>0</v>
      </c>
      <c r="F163" s="131">
        <v>4700</v>
      </c>
      <c r="G163" s="131">
        <v>0</v>
      </c>
      <c r="H163" s="131">
        <v>0</v>
      </c>
      <c r="I163" s="131">
        <v>0</v>
      </c>
      <c r="K163" s="152"/>
    </row>
    <row r="164" spans="1:11" ht="26.1" customHeight="1" x14ac:dyDescent="0.25">
      <c r="A164" s="354">
        <v>3</v>
      </c>
      <c r="B164" s="355"/>
      <c r="C164" s="356"/>
      <c r="D164" s="247" t="s">
        <v>20</v>
      </c>
      <c r="E164" s="45">
        <v>0</v>
      </c>
      <c r="F164" s="49">
        <f>F165+F172</f>
        <v>4700</v>
      </c>
      <c r="G164" s="49">
        <v>0</v>
      </c>
      <c r="H164" s="49">
        <v>0</v>
      </c>
      <c r="I164" s="49">
        <v>0</v>
      </c>
      <c r="K164" s="152"/>
    </row>
    <row r="165" spans="1:11" ht="26.1" customHeight="1" x14ac:dyDescent="0.25">
      <c r="A165" s="354">
        <v>31</v>
      </c>
      <c r="B165" s="355"/>
      <c r="C165" s="356"/>
      <c r="D165" s="247" t="s">
        <v>21</v>
      </c>
      <c r="E165" s="45">
        <v>0</v>
      </c>
      <c r="F165" s="49">
        <f>F166+F168+F170</f>
        <v>4520</v>
      </c>
      <c r="G165" s="49">
        <v>0</v>
      </c>
      <c r="H165" s="49">
        <v>0</v>
      </c>
      <c r="I165" s="49">
        <v>0</v>
      </c>
    </row>
    <row r="166" spans="1:11" ht="0.75" customHeight="1" x14ac:dyDescent="0.25">
      <c r="A166" s="354">
        <v>311</v>
      </c>
      <c r="B166" s="355"/>
      <c r="C166" s="356"/>
      <c r="D166" s="247" t="s">
        <v>85</v>
      </c>
      <c r="E166" s="45">
        <v>0</v>
      </c>
      <c r="F166" s="49">
        <v>3450</v>
      </c>
      <c r="G166" s="49">
        <v>0</v>
      </c>
      <c r="H166" s="49">
        <v>0</v>
      </c>
      <c r="I166" s="49">
        <v>0</v>
      </c>
    </row>
    <row r="167" spans="1:11" ht="25.5" hidden="1" customHeight="1" x14ac:dyDescent="0.25">
      <c r="A167" s="357">
        <v>3111</v>
      </c>
      <c r="B167" s="358"/>
      <c r="C167" s="359"/>
      <c r="D167" s="248" t="s">
        <v>86</v>
      </c>
      <c r="E167" s="63">
        <v>0</v>
      </c>
      <c r="F167" s="48">
        <v>3450</v>
      </c>
      <c r="G167" s="48">
        <v>0</v>
      </c>
      <c r="H167" s="48">
        <v>0</v>
      </c>
      <c r="I167" s="48">
        <v>0</v>
      </c>
    </row>
    <row r="168" spans="1:11" ht="25.5" hidden="1" customHeight="1" x14ac:dyDescent="0.25">
      <c r="A168" s="354">
        <v>312</v>
      </c>
      <c r="B168" s="355"/>
      <c r="C168" s="356"/>
      <c r="D168" s="247" t="s">
        <v>87</v>
      </c>
      <c r="E168" s="45">
        <v>0</v>
      </c>
      <c r="F168" s="49">
        <v>500</v>
      </c>
      <c r="G168" s="49">
        <v>0</v>
      </c>
      <c r="H168" s="49">
        <v>0</v>
      </c>
      <c r="I168" s="49">
        <v>0</v>
      </c>
    </row>
    <row r="169" spans="1:11" ht="25.5" hidden="1" customHeight="1" x14ac:dyDescent="0.25">
      <c r="A169" s="357">
        <v>3121</v>
      </c>
      <c r="B169" s="358"/>
      <c r="C169" s="359"/>
      <c r="D169" s="248" t="s">
        <v>87</v>
      </c>
      <c r="E169" s="63">
        <v>0</v>
      </c>
      <c r="F169" s="48">
        <v>500</v>
      </c>
      <c r="G169" s="48">
        <v>0</v>
      </c>
      <c r="H169" s="48">
        <v>0</v>
      </c>
      <c r="I169" s="48">
        <v>0</v>
      </c>
    </row>
    <row r="170" spans="1:11" ht="25.5" hidden="1" customHeight="1" x14ac:dyDescent="0.25">
      <c r="A170" s="354">
        <v>313</v>
      </c>
      <c r="B170" s="355"/>
      <c r="C170" s="356"/>
      <c r="D170" s="247" t="s">
        <v>88</v>
      </c>
      <c r="E170" s="45">
        <v>0</v>
      </c>
      <c r="F170" s="49">
        <v>570</v>
      </c>
      <c r="G170" s="49">
        <v>0</v>
      </c>
      <c r="H170" s="49">
        <v>0</v>
      </c>
      <c r="I170" s="49">
        <v>0</v>
      </c>
    </row>
    <row r="171" spans="1:11" ht="25.5" hidden="1" customHeight="1" x14ac:dyDescent="0.25">
      <c r="A171" s="357">
        <v>3132</v>
      </c>
      <c r="B171" s="358"/>
      <c r="C171" s="359"/>
      <c r="D171" s="248" t="s">
        <v>89</v>
      </c>
      <c r="E171" s="63">
        <v>0</v>
      </c>
      <c r="F171" s="48">
        <v>570</v>
      </c>
      <c r="G171" s="48">
        <v>0</v>
      </c>
      <c r="H171" s="48">
        <v>0</v>
      </c>
      <c r="I171" s="48">
        <v>0</v>
      </c>
    </row>
    <row r="172" spans="1:11" ht="26.1" customHeight="1" x14ac:dyDescent="0.25">
      <c r="A172" s="354">
        <v>32</v>
      </c>
      <c r="B172" s="355"/>
      <c r="C172" s="356"/>
      <c r="D172" s="247" t="s">
        <v>33</v>
      </c>
      <c r="E172" s="45">
        <v>0</v>
      </c>
      <c r="F172" s="49">
        <v>180</v>
      </c>
      <c r="G172" s="49">
        <v>0</v>
      </c>
      <c r="H172" s="49">
        <v>0</v>
      </c>
      <c r="I172" s="49">
        <v>0</v>
      </c>
    </row>
    <row r="173" spans="1:11" ht="25.5" hidden="1" customHeight="1" x14ac:dyDescent="0.25">
      <c r="A173" s="354">
        <v>321</v>
      </c>
      <c r="B173" s="355"/>
      <c r="C173" s="356"/>
      <c r="D173" s="249" t="s">
        <v>51</v>
      </c>
      <c r="E173" s="45">
        <v>0</v>
      </c>
      <c r="F173" s="49">
        <v>180</v>
      </c>
      <c r="G173" s="49">
        <v>0</v>
      </c>
      <c r="H173" s="49">
        <v>0</v>
      </c>
      <c r="I173" s="49">
        <v>0</v>
      </c>
    </row>
    <row r="174" spans="1:11" ht="25.5" hidden="1" customHeight="1" x14ac:dyDescent="0.25">
      <c r="A174" s="357">
        <v>3211</v>
      </c>
      <c r="B174" s="358"/>
      <c r="C174" s="359"/>
      <c r="D174" s="250" t="s">
        <v>52</v>
      </c>
      <c r="E174" s="63">
        <v>0</v>
      </c>
      <c r="F174" s="48">
        <v>30</v>
      </c>
      <c r="G174" s="48">
        <v>0</v>
      </c>
      <c r="H174" s="48">
        <v>0</v>
      </c>
      <c r="I174" s="48">
        <v>0</v>
      </c>
    </row>
    <row r="175" spans="1:11" ht="25.5" hidden="1" customHeight="1" x14ac:dyDescent="0.25">
      <c r="A175" s="357">
        <v>3212</v>
      </c>
      <c r="B175" s="358"/>
      <c r="C175" s="359"/>
      <c r="D175" s="250" t="s">
        <v>90</v>
      </c>
      <c r="E175" s="63">
        <v>0</v>
      </c>
      <c r="F175" s="48">
        <v>150</v>
      </c>
      <c r="G175" s="48">
        <v>0</v>
      </c>
      <c r="H175" s="48">
        <v>0</v>
      </c>
      <c r="I175" s="48">
        <v>0</v>
      </c>
    </row>
    <row r="176" spans="1:11" ht="26.1" customHeight="1" x14ac:dyDescent="0.25">
      <c r="A176" s="360" t="s">
        <v>189</v>
      </c>
      <c r="B176" s="361"/>
      <c r="C176" s="362"/>
      <c r="D176" s="238" t="s">
        <v>190</v>
      </c>
      <c r="E176" s="123">
        <v>13994.88</v>
      </c>
      <c r="F176" s="131">
        <v>7828.9</v>
      </c>
      <c r="G176" s="123">
        <f>G177+G190+G184</f>
        <v>8500</v>
      </c>
      <c r="H176" s="123">
        <f t="shared" ref="H176:I176" si="5">H177+H190+H184</f>
        <v>8500</v>
      </c>
      <c r="I176" s="123">
        <f t="shared" si="5"/>
        <v>8500</v>
      </c>
    </row>
    <row r="177" spans="1:9" ht="26.1" customHeight="1" x14ac:dyDescent="0.25">
      <c r="A177" s="360" t="s">
        <v>191</v>
      </c>
      <c r="B177" s="361"/>
      <c r="C177" s="362"/>
      <c r="D177" s="238" t="s">
        <v>192</v>
      </c>
      <c r="E177" s="123">
        <v>13994.88</v>
      </c>
      <c r="F177" s="131">
        <v>7828.9</v>
      </c>
      <c r="G177" s="123">
        <v>5000</v>
      </c>
      <c r="H177" s="123">
        <v>5000</v>
      </c>
      <c r="I177" s="123">
        <v>5000</v>
      </c>
    </row>
    <row r="178" spans="1:9" ht="26.1" customHeight="1" x14ac:dyDescent="0.25">
      <c r="A178" s="363" t="s">
        <v>84</v>
      </c>
      <c r="B178" s="364"/>
      <c r="C178" s="365"/>
      <c r="D178" s="239" t="s">
        <v>18</v>
      </c>
      <c r="E178" s="123">
        <v>13994.88</v>
      </c>
      <c r="F178" s="131">
        <v>7828.9</v>
      </c>
      <c r="G178" s="123">
        <v>5000</v>
      </c>
      <c r="H178" s="123">
        <v>5000</v>
      </c>
      <c r="I178" s="123">
        <v>5000</v>
      </c>
    </row>
    <row r="179" spans="1:9" ht="26.1" customHeight="1" x14ac:dyDescent="0.25">
      <c r="A179" s="87"/>
      <c r="B179" s="43">
        <v>4</v>
      </c>
      <c r="C179" s="89"/>
      <c r="D179" s="64" t="s">
        <v>22</v>
      </c>
      <c r="E179" s="45">
        <v>13994.88</v>
      </c>
      <c r="F179" s="49">
        <v>7828.9</v>
      </c>
      <c r="G179" s="45">
        <v>5000</v>
      </c>
      <c r="H179" s="45">
        <v>5000</v>
      </c>
      <c r="I179" s="45">
        <v>5000</v>
      </c>
    </row>
    <row r="180" spans="1:9" ht="25.5" customHeight="1" x14ac:dyDescent="0.25">
      <c r="A180" s="87"/>
      <c r="B180" s="43">
        <v>42</v>
      </c>
      <c r="C180" s="89"/>
      <c r="D180" s="64" t="s">
        <v>125</v>
      </c>
      <c r="E180" s="45">
        <v>13994.88</v>
      </c>
      <c r="F180" s="49">
        <v>7828.9</v>
      </c>
      <c r="G180" s="45">
        <v>5000</v>
      </c>
      <c r="H180" s="45">
        <v>5000</v>
      </c>
      <c r="I180" s="45">
        <v>5000</v>
      </c>
    </row>
    <row r="181" spans="1:9" ht="0.75" customHeight="1" x14ac:dyDescent="0.25">
      <c r="A181" s="87"/>
      <c r="B181" s="43">
        <v>422</v>
      </c>
      <c r="C181" s="89"/>
      <c r="D181" s="64" t="s">
        <v>183</v>
      </c>
      <c r="E181" s="45">
        <v>13994.88</v>
      </c>
      <c r="F181" s="49">
        <v>7828.9</v>
      </c>
      <c r="G181" s="45">
        <v>5000</v>
      </c>
      <c r="H181" s="45">
        <v>5000</v>
      </c>
      <c r="I181" s="45">
        <v>5000</v>
      </c>
    </row>
    <row r="182" spans="1:9" ht="25.5" hidden="1" customHeight="1" x14ac:dyDescent="0.25">
      <c r="A182" s="87"/>
      <c r="B182" s="44">
        <v>4221</v>
      </c>
      <c r="C182" s="89"/>
      <c r="D182" s="241" t="s">
        <v>184</v>
      </c>
      <c r="E182" s="63">
        <v>0</v>
      </c>
      <c r="F182" s="48">
        <v>0</v>
      </c>
      <c r="G182" s="63">
        <v>5000</v>
      </c>
      <c r="H182" s="63">
        <v>5000</v>
      </c>
      <c r="I182" s="63">
        <v>5000</v>
      </c>
    </row>
    <row r="183" spans="1:9" ht="25.5" hidden="1" customHeight="1" x14ac:dyDescent="0.25">
      <c r="A183" s="274"/>
      <c r="B183" s="44">
        <v>4223</v>
      </c>
      <c r="C183" s="276"/>
      <c r="D183" s="241" t="s">
        <v>238</v>
      </c>
      <c r="E183" s="63">
        <v>13994.88</v>
      </c>
      <c r="F183" s="48">
        <v>7828.9</v>
      </c>
      <c r="G183" s="63">
        <v>0</v>
      </c>
      <c r="H183" s="63">
        <v>0</v>
      </c>
      <c r="I183" s="63">
        <v>0</v>
      </c>
    </row>
    <row r="184" spans="1:9" ht="26.1" customHeight="1" x14ac:dyDescent="0.25">
      <c r="A184" s="360" t="s">
        <v>191</v>
      </c>
      <c r="B184" s="361"/>
      <c r="C184" s="362"/>
      <c r="D184" s="238" t="s">
        <v>229</v>
      </c>
      <c r="E184" s="123">
        <v>0</v>
      </c>
      <c r="F184" s="131">
        <v>0</v>
      </c>
      <c r="G184" s="123">
        <v>2000</v>
      </c>
      <c r="H184" s="123">
        <v>2000</v>
      </c>
      <c r="I184" s="123">
        <v>2000</v>
      </c>
    </row>
    <row r="185" spans="1:9" ht="26.1" customHeight="1" x14ac:dyDescent="0.25">
      <c r="A185" s="363" t="s">
        <v>84</v>
      </c>
      <c r="B185" s="364"/>
      <c r="C185" s="365"/>
      <c r="D185" s="239" t="s">
        <v>18</v>
      </c>
      <c r="E185" s="123">
        <v>0</v>
      </c>
      <c r="F185" s="131">
        <v>0</v>
      </c>
      <c r="G185" s="123">
        <v>2000</v>
      </c>
      <c r="H185" s="123">
        <v>2000</v>
      </c>
      <c r="I185" s="123">
        <v>2000</v>
      </c>
    </row>
    <row r="186" spans="1:9" ht="26.1" customHeight="1" x14ac:dyDescent="0.25">
      <c r="A186" s="201"/>
      <c r="B186" s="204">
        <v>4</v>
      </c>
      <c r="C186" s="202"/>
      <c r="D186" s="64" t="s">
        <v>22</v>
      </c>
      <c r="E186" s="45">
        <v>0</v>
      </c>
      <c r="F186" s="49">
        <v>0</v>
      </c>
      <c r="G186" s="45">
        <v>2000</v>
      </c>
      <c r="H186" s="45">
        <v>2000</v>
      </c>
      <c r="I186" s="45">
        <v>2000</v>
      </c>
    </row>
    <row r="187" spans="1:9" ht="25.5" customHeight="1" x14ac:dyDescent="0.25">
      <c r="A187" s="201"/>
      <c r="B187" s="204">
        <v>45</v>
      </c>
      <c r="C187" s="202"/>
      <c r="D187" s="64" t="s">
        <v>230</v>
      </c>
      <c r="E187" s="45">
        <v>0</v>
      </c>
      <c r="F187" s="49">
        <v>0</v>
      </c>
      <c r="G187" s="45">
        <v>2000</v>
      </c>
      <c r="H187" s="45">
        <v>2000</v>
      </c>
      <c r="I187" s="45">
        <v>2000</v>
      </c>
    </row>
    <row r="188" spans="1:9" ht="0.75" customHeight="1" x14ac:dyDescent="0.25">
      <c r="A188" s="201"/>
      <c r="B188" s="204">
        <v>451</v>
      </c>
      <c r="C188" s="202"/>
      <c r="D188" s="64" t="s">
        <v>230</v>
      </c>
      <c r="E188" s="45">
        <v>0</v>
      </c>
      <c r="F188" s="49">
        <v>0</v>
      </c>
      <c r="G188" s="45">
        <v>2000</v>
      </c>
      <c r="H188" s="45">
        <v>2000</v>
      </c>
      <c r="I188" s="45">
        <v>2000</v>
      </c>
    </row>
    <row r="189" spans="1:9" ht="25.5" hidden="1" customHeight="1" x14ac:dyDescent="0.25">
      <c r="A189" s="203"/>
      <c r="B189" s="200">
        <v>4511</v>
      </c>
      <c r="C189" s="42"/>
      <c r="D189" s="241" t="s">
        <v>230</v>
      </c>
      <c r="E189" s="63">
        <v>0</v>
      </c>
      <c r="F189" s="48">
        <v>0</v>
      </c>
      <c r="G189" s="63">
        <v>2000</v>
      </c>
      <c r="H189" s="63">
        <v>2000</v>
      </c>
      <c r="I189" s="63">
        <v>2000</v>
      </c>
    </row>
    <row r="190" spans="1:9" ht="26.1" customHeight="1" x14ac:dyDescent="0.25">
      <c r="A190" s="360" t="s">
        <v>231</v>
      </c>
      <c r="B190" s="361"/>
      <c r="C190" s="362"/>
      <c r="D190" s="238" t="s">
        <v>186</v>
      </c>
      <c r="E190" s="123">
        <v>900</v>
      </c>
      <c r="F190" s="131">
        <v>1500</v>
      </c>
      <c r="G190" s="123">
        <v>1500</v>
      </c>
      <c r="H190" s="123">
        <v>1500</v>
      </c>
      <c r="I190" s="123">
        <v>1500</v>
      </c>
    </row>
    <row r="191" spans="1:9" ht="26.1" customHeight="1" x14ac:dyDescent="0.25">
      <c r="A191" s="363" t="s">
        <v>84</v>
      </c>
      <c r="B191" s="364"/>
      <c r="C191" s="365"/>
      <c r="D191" s="239" t="s">
        <v>18</v>
      </c>
      <c r="E191" s="123">
        <v>900</v>
      </c>
      <c r="F191" s="131">
        <v>1500</v>
      </c>
      <c r="G191" s="123">
        <v>1500</v>
      </c>
      <c r="H191" s="123">
        <v>1500</v>
      </c>
      <c r="I191" s="123">
        <v>1500</v>
      </c>
    </row>
    <row r="192" spans="1:9" ht="26.1" customHeight="1" x14ac:dyDescent="0.25">
      <c r="A192" s="268"/>
      <c r="B192" s="43">
        <v>4</v>
      </c>
      <c r="C192" s="270"/>
      <c r="D192" s="64" t="s">
        <v>22</v>
      </c>
      <c r="E192" s="45">
        <v>900</v>
      </c>
      <c r="F192" s="49">
        <v>1500</v>
      </c>
      <c r="G192" s="45">
        <v>1500</v>
      </c>
      <c r="H192" s="45">
        <v>1500</v>
      </c>
      <c r="I192" s="45">
        <v>1500</v>
      </c>
    </row>
    <row r="193" spans="1:9" ht="26.1" customHeight="1" x14ac:dyDescent="0.25">
      <c r="A193" s="268"/>
      <c r="B193" s="43">
        <v>42</v>
      </c>
      <c r="C193" s="270"/>
      <c r="D193" s="64" t="s">
        <v>125</v>
      </c>
      <c r="E193" s="45">
        <v>900</v>
      </c>
      <c r="F193" s="49">
        <v>1500</v>
      </c>
      <c r="G193" s="45">
        <v>1500</v>
      </c>
      <c r="H193" s="45">
        <v>1500</v>
      </c>
      <c r="I193" s="45">
        <v>1500</v>
      </c>
    </row>
    <row r="194" spans="1:9" ht="25.5" hidden="1" customHeight="1" x14ac:dyDescent="0.25">
      <c r="A194" s="203"/>
      <c r="B194" s="266">
        <v>424</v>
      </c>
      <c r="C194" s="278"/>
      <c r="D194" s="64" t="s">
        <v>186</v>
      </c>
      <c r="E194" s="45">
        <v>900</v>
      </c>
      <c r="F194" s="49">
        <v>1500</v>
      </c>
      <c r="G194" s="45">
        <v>1500</v>
      </c>
      <c r="H194" s="45">
        <v>1500</v>
      </c>
      <c r="I194" s="45">
        <v>1500</v>
      </c>
    </row>
    <row r="195" spans="1:9" ht="25.5" hidden="1" customHeight="1" x14ac:dyDescent="0.25">
      <c r="A195" s="203"/>
      <c r="B195" s="269">
        <v>4241</v>
      </c>
      <c r="C195" s="42"/>
      <c r="D195" s="241" t="s">
        <v>186</v>
      </c>
      <c r="E195" s="63">
        <v>900</v>
      </c>
      <c r="F195" s="48">
        <v>1500</v>
      </c>
      <c r="G195" s="63">
        <v>1500</v>
      </c>
      <c r="H195" s="63">
        <v>1500</v>
      </c>
      <c r="I195" s="63">
        <v>1500</v>
      </c>
    </row>
    <row r="196" spans="1:9" ht="26.1" customHeight="1" x14ac:dyDescent="0.25">
      <c r="A196" s="360" t="s">
        <v>232</v>
      </c>
      <c r="B196" s="361"/>
      <c r="C196" s="362"/>
      <c r="D196" s="238" t="s">
        <v>73</v>
      </c>
      <c r="E196" s="123">
        <v>20262.830000000002</v>
      </c>
      <c r="F196" s="131">
        <v>54740.19</v>
      </c>
      <c r="G196" s="123">
        <v>3000</v>
      </c>
      <c r="H196" s="123">
        <v>3000</v>
      </c>
      <c r="I196" s="145">
        <v>3000</v>
      </c>
    </row>
    <row r="197" spans="1:9" ht="33" customHeight="1" x14ac:dyDescent="0.25">
      <c r="A197" s="279"/>
      <c r="B197" s="142" t="s">
        <v>233</v>
      </c>
      <c r="C197" s="280"/>
      <c r="D197" s="238" t="s">
        <v>73</v>
      </c>
      <c r="E197" s="123">
        <v>20262.830000000002</v>
      </c>
      <c r="F197" s="131">
        <v>54740.19</v>
      </c>
      <c r="G197" s="123">
        <v>3000</v>
      </c>
      <c r="H197" s="123">
        <v>3000</v>
      </c>
      <c r="I197" s="123">
        <v>3000</v>
      </c>
    </row>
    <row r="198" spans="1:9" ht="33" customHeight="1" x14ac:dyDescent="0.25">
      <c r="A198" s="363" t="s">
        <v>84</v>
      </c>
      <c r="B198" s="364"/>
      <c r="C198" s="365"/>
      <c r="D198" s="239" t="s">
        <v>18</v>
      </c>
      <c r="E198" s="123">
        <v>20262.830000000002</v>
      </c>
      <c r="F198" s="131">
        <v>54740.19</v>
      </c>
      <c r="G198" s="123">
        <v>3000</v>
      </c>
      <c r="H198" s="123">
        <v>3000</v>
      </c>
      <c r="I198" s="123">
        <v>3000</v>
      </c>
    </row>
    <row r="199" spans="1:9" ht="26.1" customHeight="1" x14ac:dyDescent="0.25">
      <c r="A199" s="203"/>
      <c r="B199" s="266">
        <v>3</v>
      </c>
      <c r="C199" s="42"/>
      <c r="D199" s="247" t="s">
        <v>20</v>
      </c>
      <c r="E199" s="45">
        <v>20262.830000000002</v>
      </c>
      <c r="F199" s="49">
        <v>54740.19</v>
      </c>
      <c r="G199" s="45">
        <v>3000</v>
      </c>
      <c r="H199" s="45">
        <v>3000</v>
      </c>
      <c r="I199" s="45">
        <v>3000</v>
      </c>
    </row>
    <row r="200" spans="1:9" ht="24.75" customHeight="1" x14ac:dyDescent="0.25">
      <c r="A200" s="203"/>
      <c r="B200" s="266">
        <v>32</v>
      </c>
      <c r="C200" s="42"/>
      <c r="D200" s="64" t="s">
        <v>58</v>
      </c>
      <c r="E200" s="45">
        <v>20262.830000000002</v>
      </c>
      <c r="F200" s="49">
        <v>54740.19</v>
      </c>
      <c r="G200" s="45">
        <v>3000</v>
      </c>
      <c r="H200" s="45">
        <v>3000</v>
      </c>
      <c r="I200" s="45">
        <v>3000</v>
      </c>
    </row>
    <row r="201" spans="1:9" ht="25.5" hidden="1" customHeight="1" x14ac:dyDescent="0.25">
      <c r="A201" s="203"/>
      <c r="B201" s="266">
        <v>323</v>
      </c>
      <c r="C201" s="42"/>
      <c r="D201" s="64" t="s">
        <v>75</v>
      </c>
      <c r="E201" s="45">
        <v>20262.830000000002</v>
      </c>
      <c r="F201" s="49">
        <v>54740.19</v>
      </c>
      <c r="G201" s="45">
        <v>3000</v>
      </c>
      <c r="H201" s="45">
        <v>3000</v>
      </c>
      <c r="I201" s="45">
        <v>3000</v>
      </c>
    </row>
    <row r="202" spans="1:9" ht="25.5" hidden="1" customHeight="1" x14ac:dyDescent="0.25">
      <c r="A202" s="203"/>
      <c r="B202" s="269">
        <v>3232</v>
      </c>
      <c r="C202" s="42"/>
      <c r="D202" s="241" t="s">
        <v>75</v>
      </c>
      <c r="E202" s="63">
        <v>20262.830000000002</v>
      </c>
      <c r="F202" s="48">
        <v>54740.19</v>
      </c>
      <c r="G202" s="63">
        <v>3000</v>
      </c>
      <c r="H202" s="63">
        <v>3000</v>
      </c>
      <c r="I202" s="63">
        <v>3000</v>
      </c>
    </row>
    <row r="203" spans="1:9" ht="26.1" customHeight="1" x14ac:dyDescent="0.25">
      <c r="A203" s="360" t="s">
        <v>46</v>
      </c>
      <c r="B203" s="361"/>
      <c r="C203" s="362"/>
      <c r="D203" s="238" t="s">
        <v>239</v>
      </c>
      <c r="E203" s="123">
        <v>0</v>
      </c>
      <c r="F203" s="131">
        <v>70000</v>
      </c>
      <c r="G203" s="131">
        <v>0</v>
      </c>
      <c r="H203" s="131">
        <v>0</v>
      </c>
      <c r="I203" s="131">
        <v>0</v>
      </c>
    </row>
    <row r="204" spans="1:9" ht="26.1" customHeight="1" x14ac:dyDescent="0.25">
      <c r="A204" s="279"/>
      <c r="B204" s="142" t="s">
        <v>240</v>
      </c>
      <c r="C204" s="280"/>
      <c r="D204" s="238" t="s">
        <v>241</v>
      </c>
      <c r="E204" s="123">
        <v>0</v>
      </c>
      <c r="F204" s="131">
        <v>70000</v>
      </c>
      <c r="G204" s="123">
        <v>0</v>
      </c>
      <c r="H204" s="123">
        <v>0</v>
      </c>
      <c r="I204" s="123">
        <v>0</v>
      </c>
    </row>
    <row r="205" spans="1:9" ht="26.1" customHeight="1" x14ac:dyDescent="0.25">
      <c r="A205" s="203"/>
      <c r="B205" s="272">
        <v>4</v>
      </c>
      <c r="C205" s="42"/>
      <c r="D205" s="64" t="s">
        <v>22</v>
      </c>
      <c r="E205" s="45">
        <v>0</v>
      </c>
      <c r="F205" s="49">
        <v>70000</v>
      </c>
      <c r="G205" s="49">
        <v>0</v>
      </c>
      <c r="H205" s="49">
        <v>0</v>
      </c>
      <c r="I205" s="49">
        <v>0</v>
      </c>
    </row>
    <row r="206" spans="1:9" ht="25.5" customHeight="1" x14ac:dyDescent="0.25">
      <c r="A206" s="203"/>
      <c r="B206" s="272">
        <v>42</v>
      </c>
      <c r="C206" s="42"/>
      <c r="D206" s="64" t="s">
        <v>125</v>
      </c>
      <c r="E206" s="45">
        <v>0</v>
      </c>
      <c r="F206" s="49">
        <v>70000</v>
      </c>
      <c r="G206" s="49">
        <v>0</v>
      </c>
      <c r="H206" s="49">
        <v>0</v>
      </c>
      <c r="I206" s="49">
        <v>0</v>
      </c>
    </row>
    <row r="207" spans="1:9" ht="25.5" hidden="1" customHeight="1" x14ac:dyDescent="0.25">
      <c r="A207" s="203"/>
      <c r="B207" s="272">
        <v>421</v>
      </c>
      <c r="C207" s="42"/>
      <c r="D207" s="64" t="s">
        <v>243</v>
      </c>
      <c r="E207" s="45">
        <v>0</v>
      </c>
      <c r="F207" s="49">
        <v>70000</v>
      </c>
      <c r="G207" s="49">
        <v>0</v>
      </c>
      <c r="H207" s="49">
        <v>0</v>
      </c>
      <c r="I207" s="49">
        <v>0</v>
      </c>
    </row>
    <row r="208" spans="1:9" ht="25.5" hidden="1" customHeight="1" x14ac:dyDescent="0.25">
      <c r="A208" s="203"/>
      <c r="B208" s="275">
        <v>4212</v>
      </c>
      <c r="C208" s="42"/>
      <c r="D208" s="241" t="s">
        <v>242</v>
      </c>
      <c r="E208" s="63">
        <v>0</v>
      </c>
      <c r="F208" s="48">
        <v>70000</v>
      </c>
      <c r="G208" s="48">
        <v>0</v>
      </c>
      <c r="H208" s="48">
        <v>0</v>
      </c>
      <c r="I208" s="48">
        <v>0</v>
      </c>
    </row>
    <row r="209" spans="1:11" ht="25.5" hidden="1" customHeight="1" x14ac:dyDescent="0.25">
      <c r="A209" s="354">
        <v>372</v>
      </c>
      <c r="B209" s="355"/>
      <c r="C209" s="356"/>
      <c r="D209" s="64" t="s">
        <v>96</v>
      </c>
      <c r="E209" s="45">
        <v>192</v>
      </c>
      <c r="F209" s="45">
        <v>192</v>
      </c>
      <c r="G209" s="45">
        <v>192</v>
      </c>
      <c r="H209" s="45">
        <v>192</v>
      </c>
      <c r="I209" s="45">
        <v>192</v>
      </c>
    </row>
    <row r="210" spans="1:11" ht="25.5" hidden="1" customHeight="1" x14ac:dyDescent="0.25">
      <c r="A210" s="87"/>
      <c r="B210" s="88">
        <v>3722</v>
      </c>
      <c r="C210" s="89"/>
      <c r="D210" s="241" t="s">
        <v>94</v>
      </c>
      <c r="E210" s="63">
        <v>192</v>
      </c>
      <c r="F210" s="63">
        <v>192</v>
      </c>
      <c r="G210" s="63">
        <v>192</v>
      </c>
      <c r="H210" s="63">
        <v>192</v>
      </c>
      <c r="I210" s="63">
        <v>192</v>
      </c>
    </row>
    <row r="211" spans="1:11" ht="26.1" customHeight="1" x14ac:dyDescent="0.25">
      <c r="A211" s="360" t="s">
        <v>92</v>
      </c>
      <c r="B211" s="361"/>
      <c r="C211" s="362"/>
      <c r="D211" s="238" t="s">
        <v>93</v>
      </c>
      <c r="E211" s="264">
        <f>E212+E256+E271+E289+E302+E309+E317+E326+E331</f>
        <v>1794913.9</v>
      </c>
      <c r="F211" s="294">
        <v>1711526.39</v>
      </c>
      <c r="G211" s="294">
        <v>1711526.39</v>
      </c>
      <c r="H211" s="294">
        <v>1711526.39</v>
      </c>
      <c r="I211" s="294">
        <v>1711526.39</v>
      </c>
    </row>
    <row r="212" spans="1:11" ht="26.1" customHeight="1" x14ac:dyDescent="0.25">
      <c r="A212" s="360" t="s">
        <v>48</v>
      </c>
      <c r="B212" s="361"/>
      <c r="C212" s="362"/>
      <c r="D212" s="238" t="s">
        <v>20</v>
      </c>
      <c r="E212" s="218">
        <f>E213+E228+E236</f>
        <v>53707.14</v>
      </c>
      <c r="F212" s="294">
        <v>30654</v>
      </c>
      <c r="G212" s="294">
        <v>39370</v>
      </c>
      <c r="H212" s="294">
        <v>39370</v>
      </c>
      <c r="I212" s="294">
        <v>39370</v>
      </c>
    </row>
    <row r="213" spans="1:11" ht="26.1" customHeight="1" x14ac:dyDescent="0.25">
      <c r="A213" s="363" t="s">
        <v>97</v>
      </c>
      <c r="B213" s="364"/>
      <c r="C213" s="365"/>
      <c r="D213" s="239" t="s">
        <v>37</v>
      </c>
      <c r="E213" s="123">
        <v>957.85</v>
      </c>
      <c r="F213" s="294">
        <v>5702</v>
      </c>
      <c r="G213" s="294">
        <v>2345</v>
      </c>
      <c r="H213" s="294">
        <v>2345</v>
      </c>
      <c r="I213" s="294">
        <v>2345</v>
      </c>
    </row>
    <row r="214" spans="1:11" ht="26.1" customHeight="1" x14ac:dyDescent="0.25">
      <c r="A214" s="354">
        <v>3</v>
      </c>
      <c r="B214" s="355"/>
      <c r="C214" s="356"/>
      <c r="D214" s="64" t="s">
        <v>20</v>
      </c>
      <c r="E214" s="45">
        <v>957.85</v>
      </c>
      <c r="F214" s="45">
        <v>0</v>
      </c>
      <c r="G214" s="292">
        <v>2345</v>
      </c>
      <c r="H214" s="292">
        <v>2345</v>
      </c>
      <c r="I214" s="292">
        <v>2345</v>
      </c>
    </row>
    <row r="215" spans="1:11" ht="24.75" customHeight="1" x14ac:dyDescent="0.25">
      <c r="A215" s="354">
        <v>32</v>
      </c>
      <c r="B215" s="355"/>
      <c r="C215" s="356"/>
      <c r="D215" s="64" t="s">
        <v>33</v>
      </c>
      <c r="E215" s="45">
        <f>E216+E219+E226</f>
        <v>957.84999999999991</v>
      </c>
      <c r="F215" s="63">
        <v>0</v>
      </c>
      <c r="G215" s="292">
        <f>G216+G219+G226</f>
        <v>2345.08</v>
      </c>
      <c r="H215" s="292">
        <f t="shared" ref="H215:I215" si="6">H216+H219+H226</f>
        <v>2345.08</v>
      </c>
      <c r="I215" s="292">
        <f t="shared" si="6"/>
        <v>2345.08</v>
      </c>
      <c r="K215" s="310"/>
    </row>
    <row r="216" spans="1:11" ht="3" hidden="1" customHeight="1" x14ac:dyDescent="0.25">
      <c r="A216" s="354">
        <v>321</v>
      </c>
      <c r="B216" s="355"/>
      <c r="C216" s="356"/>
      <c r="D216" s="64" t="s">
        <v>51</v>
      </c>
      <c r="E216" s="45">
        <v>777.66</v>
      </c>
      <c r="F216" s="63">
        <v>0</v>
      </c>
      <c r="G216" s="45">
        <v>1000</v>
      </c>
      <c r="H216" s="45">
        <v>1000</v>
      </c>
      <c r="I216" s="45">
        <v>1000</v>
      </c>
    </row>
    <row r="217" spans="1:11" ht="25.5" hidden="1" customHeight="1" x14ac:dyDescent="0.25">
      <c r="A217" s="206"/>
      <c r="B217" s="210">
        <v>3211</v>
      </c>
      <c r="C217" s="208"/>
      <c r="D217" s="241" t="s">
        <v>52</v>
      </c>
      <c r="E217" s="63">
        <v>0</v>
      </c>
      <c r="F217" s="63">
        <v>0</v>
      </c>
      <c r="G217" s="63">
        <v>0</v>
      </c>
      <c r="H217" s="63">
        <v>0</v>
      </c>
      <c r="I217" s="63">
        <v>0</v>
      </c>
    </row>
    <row r="218" spans="1:11" ht="25.5" hidden="1" customHeight="1" x14ac:dyDescent="0.25">
      <c r="A218" s="357">
        <v>3213</v>
      </c>
      <c r="B218" s="358"/>
      <c r="C218" s="359"/>
      <c r="D218" s="241" t="s">
        <v>53</v>
      </c>
      <c r="E218" s="63">
        <v>777.66</v>
      </c>
      <c r="F218" s="63">
        <v>0</v>
      </c>
      <c r="G218" s="63">
        <v>1000</v>
      </c>
      <c r="H218" s="63">
        <v>1000</v>
      </c>
      <c r="I218" s="63">
        <v>1000</v>
      </c>
    </row>
    <row r="219" spans="1:11" ht="25.5" hidden="1" customHeight="1" x14ac:dyDescent="0.25">
      <c r="A219" s="354">
        <v>322</v>
      </c>
      <c r="B219" s="355"/>
      <c r="C219" s="356"/>
      <c r="D219" s="64" t="s">
        <v>54</v>
      </c>
      <c r="E219" s="45">
        <v>155.19</v>
      </c>
      <c r="F219" s="63">
        <v>0</v>
      </c>
      <c r="G219" s="292">
        <v>345.08</v>
      </c>
      <c r="H219" s="292">
        <v>345.08</v>
      </c>
      <c r="I219" s="292">
        <v>345.08</v>
      </c>
    </row>
    <row r="220" spans="1:11" ht="25.5" hidden="1" customHeight="1" x14ac:dyDescent="0.25">
      <c r="A220" s="206"/>
      <c r="B220" s="210">
        <v>3221</v>
      </c>
      <c r="C220" s="208"/>
      <c r="D220" s="241" t="s">
        <v>55</v>
      </c>
      <c r="E220" s="63">
        <v>0</v>
      </c>
      <c r="F220" s="45">
        <v>0</v>
      </c>
      <c r="G220" s="63">
        <v>0</v>
      </c>
      <c r="H220" s="63">
        <v>0</v>
      </c>
      <c r="I220" s="63">
        <v>0</v>
      </c>
    </row>
    <row r="221" spans="1:11" ht="25.5" hidden="1" customHeight="1" x14ac:dyDescent="0.25">
      <c r="A221" s="357">
        <v>3223</v>
      </c>
      <c r="B221" s="358"/>
      <c r="C221" s="359"/>
      <c r="D221" s="241" t="s">
        <v>56</v>
      </c>
      <c r="E221" s="63">
        <v>155.19</v>
      </c>
      <c r="F221" s="63">
        <v>0</v>
      </c>
      <c r="G221" s="293">
        <v>345.08</v>
      </c>
      <c r="H221" s="293">
        <v>345.08</v>
      </c>
      <c r="I221" s="293">
        <v>345.08</v>
      </c>
    </row>
    <row r="222" spans="1:11" ht="25.5" hidden="1" customHeight="1" x14ac:dyDescent="0.25">
      <c r="A222" s="357">
        <v>3224</v>
      </c>
      <c r="B222" s="358"/>
      <c r="C222" s="359"/>
      <c r="D222" s="241" t="s">
        <v>74</v>
      </c>
      <c r="E222" s="63">
        <v>0</v>
      </c>
      <c r="F222" s="292">
        <f>F223+F224</f>
        <v>5701.79</v>
      </c>
      <c r="G222" s="63">
        <v>0</v>
      </c>
      <c r="H222" s="63">
        <v>0</v>
      </c>
      <c r="I222" s="63">
        <v>0</v>
      </c>
    </row>
    <row r="223" spans="1:11" ht="25.5" hidden="1" customHeight="1" x14ac:dyDescent="0.25">
      <c r="A223" s="209"/>
      <c r="B223" s="207">
        <v>323</v>
      </c>
      <c r="C223" s="211"/>
      <c r="D223" s="64" t="s">
        <v>58</v>
      </c>
      <c r="E223" s="45">
        <v>0</v>
      </c>
      <c r="F223" s="293">
        <v>4032</v>
      </c>
      <c r="G223" s="45">
        <v>0</v>
      </c>
      <c r="H223" s="45">
        <v>0</v>
      </c>
      <c r="I223" s="45">
        <v>0</v>
      </c>
    </row>
    <row r="224" spans="1:11" ht="25.5" hidden="1" customHeight="1" x14ac:dyDescent="0.25">
      <c r="A224" s="209"/>
      <c r="B224" s="210">
        <v>3231</v>
      </c>
      <c r="C224" s="211"/>
      <c r="D224" s="241" t="s">
        <v>101</v>
      </c>
      <c r="E224" s="63">
        <v>0</v>
      </c>
      <c r="F224" s="293">
        <v>1669.79</v>
      </c>
      <c r="G224" s="63">
        <v>0</v>
      </c>
      <c r="H224" s="63">
        <v>0</v>
      </c>
      <c r="I224" s="63">
        <v>0</v>
      </c>
    </row>
    <row r="225" spans="1:9" ht="25.5" hidden="1" customHeight="1" x14ac:dyDescent="0.25">
      <c r="A225" s="209"/>
      <c r="B225" s="210">
        <v>3238</v>
      </c>
      <c r="C225" s="211"/>
      <c r="D225" s="241" t="s">
        <v>64</v>
      </c>
      <c r="E225" s="63">
        <v>0</v>
      </c>
      <c r="F225" s="297">
        <v>24951.89</v>
      </c>
      <c r="G225" s="63">
        <v>0</v>
      </c>
      <c r="H225" s="63">
        <v>0</v>
      </c>
      <c r="I225" s="63">
        <v>0</v>
      </c>
    </row>
    <row r="226" spans="1:9" ht="25.5" hidden="1" customHeight="1" x14ac:dyDescent="0.25">
      <c r="A226" s="87"/>
      <c r="B226" s="85">
        <v>329</v>
      </c>
      <c r="C226" s="89"/>
      <c r="D226" s="64" t="s">
        <v>81</v>
      </c>
      <c r="E226" s="45">
        <v>25</v>
      </c>
      <c r="F226" s="45">
        <v>1000</v>
      </c>
      <c r="G226" s="45">
        <v>1000</v>
      </c>
      <c r="H226" s="45">
        <v>1000</v>
      </c>
      <c r="I226" s="45">
        <v>1000</v>
      </c>
    </row>
    <row r="227" spans="1:9" ht="25.5" hidden="1" customHeight="1" x14ac:dyDescent="0.25">
      <c r="A227" s="87"/>
      <c r="B227" s="88">
        <v>3299</v>
      </c>
      <c r="C227" s="89"/>
      <c r="D227" s="241" t="s">
        <v>81</v>
      </c>
      <c r="E227" s="63">
        <v>25</v>
      </c>
      <c r="F227" s="63">
        <v>1000</v>
      </c>
      <c r="G227" s="63">
        <v>1000</v>
      </c>
      <c r="H227" s="63">
        <v>1000</v>
      </c>
      <c r="I227" s="63">
        <v>1000</v>
      </c>
    </row>
    <row r="228" spans="1:9" ht="26.1" customHeight="1" x14ac:dyDescent="0.25">
      <c r="A228" s="363" t="s">
        <v>99</v>
      </c>
      <c r="B228" s="364"/>
      <c r="C228" s="365"/>
      <c r="D228" s="239" t="s">
        <v>100</v>
      </c>
      <c r="E228" s="123">
        <v>13870.98</v>
      </c>
      <c r="F228" s="294">
        <v>6371</v>
      </c>
      <c r="G228" s="294">
        <v>6371</v>
      </c>
      <c r="H228" s="294">
        <v>6371</v>
      </c>
      <c r="I228" s="294">
        <v>6371</v>
      </c>
    </row>
    <row r="229" spans="1:9" ht="26.1" customHeight="1" x14ac:dyDescent="0.25">
      <c r="A229" s="354">
        <v>3</v>
      </c>
      <c r="B229" s="355"/>
      <c r="C229" s="356"/>
      <c r="D229" s="64" t="s">
        <v>20</v>
      </c>
      <c r="E229" s="45">
        <f>E230</f>
        <v>13870.98</v>
      </c>
      <c r="F229" s="292">
        <v>6371</v>
      </c>
      <c r="G229" s="292">
        <v>6371</v>
      </c>
      <c r="H229" s="292">
        <v>6371</v>
      </c>
      <c r="I229" s="292">
        <v>6371</v>
      </c>
    </row>
    <row r="230" spans="1:9" ht="24.75" customHeight="1" x14ac:dyDescent="0.25">
      <c r="A230" s="354">
        <v>32</v>
      </c>
      <c r="B230" s="355"/>
      <c r="C230" s="356"/>
      <c r="D230" s="64" t="s">
        <v>33</v>
      </c>
      <c r="E230" s="45">
        <f>E231+E234</f>
        <v>13870.98</v>
      </c>
      <c r="F230" s="292">
        <f>F231+F234</f>
        <v>6370.6900000000005</v>
      </c>
      <c r="G230" s="292">
        <f>G231+G234</f>
        <v>6370.6900000000005</v>
      </c>
      <c r="H230" s="292">
        <f t="shared" ref="H230:I230" si="7">H231+H234</f>
        <v>6370.6900000000005</v>
      </c>
      <c r="I230" s="292">
        <f t="shared" si="7"/>
        <v>6370.6900000000005</v>
      </c>
    </row>
    <row r="231" spans="1:9" ht="1.5" hidden="1" customHeight="1" x14ac:dyDescent="0.25">
      <c r="A231" s="354">
        <v>323</v>
      </c>
      <c r="B231" s="355"/>
      <c r="C231" s="356"/>
      <c r="D231" s="64" t="s">
        <v>58</v>
      </c>
      <c r="E231" s="45">
        <f>E232+E233</f>
        <v>5836.4400000000005</v>
      </c>
      <c r="F231" s="45">
        <f>F232+F233</f>
        <v>3981.6800000000003</v>
      </c>
      <c r="G231" s="292">
        <f>G232+G233</f>
        <v>3981.6800000000003</v>
      </c>
      <c r="H231" s="292">
        <f t="shared" ref="H231:I231" si="8">H232+H233</f>
        <v>3981.6800000000003</v>
      </c>
      <c r="I231" s="292">
        <f t="shared" si="8"/>
        <v>3981.6800000000003</v>
      </c>
    </row>
    <row r="232" spans="1:9" ht="25.5" hidden="1" customHeight="1" x14ac:dyDescent="0.25">
      <c r="A232" s="357">
        <v>3231</v>
      </c>
      <c r="B232" s="358"/>
      <c r="C232" s="359"/>
      <c r="D232" s="241" t="s">
        <v>101</v>
      </c>
      <c r="E232" s="63">
        <v>3866.28</v>
      </c>
      <c r="F232" s="63">
        <v>3318.07</v>
      </c>
      <c r="G232" s="293">
        <v>3318.07</v>
      </c>
      <c r="H232" s="293">
        <v>3318.07</v>
      </c>
      <c r="I232" s="293">
        <v>3318.07</v>
      </c>
    </row>
    <row r="233" spans="1:9" ht="25.5" hidden="1" customHeight="1" x14ac:dyDescent="0.25">
      <c r="A233" s="357">
        <v>3232</v>
      </c>
      <c r="B233" s="358"/>
      <c r="C233" s="359"/>
      <c r="D233" s="241" t="s">
        <v>75</v>
      </c>
      <c r="E233" s="63">
        <v>1970.16</v>
      </c>
      <c r="F233" s="63">
        <v>663.61</v>
      </c>
      <c r="G233" s="293">
        <v>663.61</v>
      </c>
      <c r="H233" s="293">
        <v>663.61</v>
      </c>
      <c r="I233" s="293">
        <v>663.61</v>
      </c>
    </row>
    <row r="234" spans="1:9" ht="25.5" hidden="1" customHeight="1" x14ac:dyDescent="0.25">
      <c r="A234" s="87"/>
      <c r="B234" s="85">
        <v>329</v>
      </c>
      <c r="C234" s="89"/>
      <c r="D234" s="64" t="s">
        <v>81</v>
      </c>
      <c r="E234" s="45">
        <v>8034.54</v>
      </c>
      <c r="F234" s="45">
        <v>2389.0100000000002</v>
      </c>
      <c r="G234" s="292">
        <v>2389.0100000000002</v>
      </c>
      <c r="H234" s="292">
        <v>2389.0100000000002</v>
      </c>
      <c r="I234" s="292">
        <v>2389.0100000000002</v>
      </c>
    </row>
    <row r="235" spans="1:9" ht="0.75" hidden="1" customHeight="1" x14ac:dyDescent="0.25">
      <c r="A235" s="357">
        <v>3299</v>
      </c>
      <c r="B235" s="358"/>
      <c r="C235" s="359"/>
      <c r="D235" s="241" t="s">
        <v>81</v>
      </c>
      <c r="E235" s="63">
        <v>8034.54</v>
      </c>
      <c r="F235" s="63">
        <v>2389.0100000000002</v>
      </c>
      <c r="G235" s="293">
        <v>2389.0100000000002</v>
      </c>
      <c r="H235" s="293">
        <v>2389.0100000000002</v>
      </c>
      <c r="I235" s="293">
        <v>2389.0100000000002</v>
      </c>
    </row>
    <row r="236" spans="1:9" ht="26.1" customHeight="1" x14ac:dyDescent="0.25">
      <c r="A236" s="363" t="s">
        <v>102</v>
      </c>
      <c r="B236" s="364"/>
      <c r="C236" s="365"/>
      <c r="D236" s="239" t="s">
        <v>103</v>
      </c>
      <c r="E236" s="123">
        <v>38878.31</v>
      </c>
      <c r="F236" s="296">
        <v>30654</v>
      </c>
      <c r="G236" s="296">
        <v>30654</v>
      </c>
      <c r="H236" s="296">
        <v>30654</v>
      </c>
      <c r="I236" s="296">
        <v>30654</v>
      </c>
    </row>
    <row r="237" spans="1:9" ht="26.1" customHeight="1" x14ac:dyDescent="0.25">
      <c r="A237" s="354">
        <v>3</v>
      </c>
      <c r="B237" s="355"/>
      <c r="C237" s="356"/>
      <c r="D237" s="64" t="s">
        <v>20</v>
      </c>
      <c r="E237" s="45">
        <f>E238+E250+E253</f>
        <v>38878.31</v>
      </c>
      <c r="F237" s="292">
        <v>30654</v>
      </c>
      <c r="G237" s="292">
        <v>30654</v>
      </c>
      <c r="H237" s="292">
        <v>30654</v>
      </c>
      <c r="I237" s="292">
        <v>30654</v>
      </c>
    </row>
    <row r="238" spans="1:9" ht="24.75" customHeight="1" x14ac:dyDescent="0.25">
      <c r="A238" s="354">
        <v>32</v>
      </c>
      <c r="B238" s="355"/>
      <c r="C238" s="356"/>
      <c r="D238" s="64" t="s">
        <v>33</v>
      </c>
      <c r="E238" s="45">
        <f>E239+E242+E245+E247</f>
        <v>13042.75</v>
      </c>
      <c r="F238" s="292">
        <v>5702</v>
      </c>
      <c r="G238" s="292">
        <v>5702</v>
      </c>
      <c r="H238" s="292">
        <v>5702</v>
      </c>
      <c r="I238" s="292">
        <v>5702</v>
      </c>
    </row>
    <row r="239" spans="1:9" ht="1.5" hidden="1" customHeight="1" x14ac:dyDescent="0.25">
      <c r="A239" s="214"/>
      <c r="B239" s="212">
        <v>321</v>
      </c>
      <c r="C239" s="215"/>
      <c r="D239" s="64" t="s">
        <v>51</v>
      </c>
      <c r="E239" s="45">
        <v>4259.8</v>
      </c>
      <c r="F239" s="45">
        <v>0</v>
      </c>
      <c r="G239" s="45">
        <v>0</v>
      </c>
      <c r="H239" s="45">
        <v>0</v>
      </c>
      <c r="I239" s="45">
        <v>0</v>
      </c>
    </row>
    <row r="240" spans="1:9" ht="25.5" hidden="1" customHeight="1" x14ac:dyDescent="0.25">
      <c r="A240" s="206"/>
      <c r="B240" s="210">
        <v>3211</v>
      </c>
      <c r="C240" s="208"/>
      <c r="D240" s="241" t="s">
        <v>52</v>
      </c>
      <c r="E240" s="63">
        <v>0</v>
      </c>
      <c r="F240" s="63">
        <v>0</v>
      </c>
      <c r="G240" s="63">
        <v>0</v>
      </c>
      <c r="H240" s="63">
        <v>0</v>
      </c>
      <c r="I240" s="63">
        <v>0</v>
      </c>
    </row>
    <row r="241" spans="1:9" ht="25.5" hidden="1" customHeight="1" x14ac:dyDescent="0.25">
      <c r="A241" s="216"/>
      <c r="B241" s="213">
        <v>3213</v>
      </c>
      <c r="C241" s="217"/>
      <c r="D241" s="241" t="s">
        <v>53</v>
      </c>
      <c r="E241" s="63">
        <v>4259.8</v>
      </c>
      <c r="F241" s="63">
        <v>0</v>
      </c>
      <c r="G241" s="63">
        <v>0</v>
      </c>
      <c r="H241" s="63">
        <v>0</v>
      </c>
      <c r="I241" s="63">
        <v>0</v>
      </c>
    </row>
    <row r="242" spans="1:9" ht="25.5" hidden="1" customHeight="1" x14ac:dyDescent="0.25">
      <c r="A242" s="354">
        <v>322</v>
      </c>
      <c r="B242" s="355"/>
      <c r="C242" s="356"/>
      <c r="D242" s="64" t="s">
        <v>54</v>
      </c>
      <c r="E242" s="45">
        <v>1096.58</v>
      </c>
      <c r="F242" s="63">
        <v>0</v>
      </c>
      <c r="G242" s="63">
        <v>0</v>
      </c>
      <c r="H242" s="63">
        <v>0</v>
      </c>
      <c r="I242" s="63">
        <v>0</v>
      </c>
    </row>
    <row r="243" spans="1:9" ht="25.5" hidden="1" customHeight="1" x14ac:dyDescent="0.25">
      <c r="A243" s="92"/>
      <c r="B243" s="90">
        <v>3221</v>
      </c>
      <c r="C243" s="91"/>
      <c r="D243" s="241" t="s">
        <v>55</v>
      </c>
      <c r="E243" s="63">
        <v>1096.58</v>
      </c>
      <c r="F243" s="63">
        <v>0</v>
      </c>
      <c r="G243" s="63">
        <v>0</v>
      </c>
      <c r="H243" s="63">
        <v>0</v>
      </c>
      <c r="I243" s="63">
        <v>0</v>
      </c>
    </row>
    <row r="244" spans="1:9" ht="25.5" hidden="1" customHeight="1" x14ac:dyDescent="0.25">
      <c r="A244" s="357">
        <v>3225</v>
      </c>
      <c r="B244" s="358"/>
      <c r="C244" s="359"/>
      <c r="D244" s="241" t="s">
        <v>57</v>
      </c>
      <c r="E244" s="63">
        <v>0</v>
      </c>
      <c r="F244" s="63">
        <v>0</v>
      </c>
      <c r="G244" s="63">
        <v>0</v>
      </c>
      <c r="H244" s="63">
        <v>0</v>
      </c>
      <c r="I244" s="63">
        <v>0</v>
      </c>
    </row>
    <row r="245" spans="1:9" ht="25.5" hidden="1" customHeight="1" x14ac:dyDescent="0.25">
      <c r="A245" s="87"/>
      <c r="B245" s="85">
        <v>323</v>
      </c>
      <c r="C245" s="89"/>
      <c r="D245" s="64" t="s">
        <v>58</v>
      </c>
      <c r="E245" s="45">
        <v>2501.44</v>
      </c>
      <c r="F245" s="45">
        <v>0</v>
      </c>
      <c r="G245" s="45">
        <v>0</v>
      </c>
      <c r="H245" s="45">
        <v>0</v>
      </c>
      <c r="I245" s="45">
        <v>0</v>
      </c>
    </row>
    <row r="246" spans="1:9" ht="12" hidden="1" customHeight="1" x14ac:dyDescent="0.25">
      <c r="A246" s="87"/>
      <c r="B246" s="88">
        <v>3237</v>
      </c>
      <c r="C246" s="89"/>
      <c r="D246" s="241" t="s">
        <v>91</v>
      </c>
      <c r="E246" s="63">
        <v>2501.44</v>
      </c>
      <c r="F246" s="63">
        <v>0</v>
      </c>
      <c r="G246" s="63">
        <v>0</v>
      </c>
      <c r="H246" s="63">
        <v>0</v>
      </c>
      <c r="I246" s="63">
        <v>0</v>
      </c>
    </row>
    <row r="247" spans="1:9" ht="25.5" hidden="1" customHeight="1" x14ac:dyDescent="0.25">
      <c r="A247" s="354">
        <v>329</v>
      </c>
      <c r="B247" s="355"/>
      <c r="C247" s="356"/>
      <c r="D247" s="64" t="s">
        <v>81</v>
      </c>
      <c r="E247" s="45">
        <f>E248+E249</f>
        <v>5184.93</v>
      </c>
      <c r="F247" s="292">
        <f>F248+F249</f>
        <v>5701.79</v>
      </c>
      <c r="G247" s="292">
        <f>G248+G249</f>
        <v>5701.79</v>
      </c>
      <c r="H247" s="292">
        <f t="shared" ref="H247:I247" si="9">H248+H249</f>
        <v>5701.79</v>
      </c>
      <c r="I247" s="292">
        <f t="shared" si="9"/>
        <v>5701.79</v>
      </c>
    </row>
    <row r="248" spans="1:9" ht="25.5" hidden="1" customHeight="1" x14ac:dyDescent="0.25">
      <c r="A248" s="271"/>
      <c r="B248" s="275">
        <v>3295</v>
      </c>
      <c r="C248" s="273"/>
      <c r="D248" s="241" t="s">
        <v>195</v>
      </c>
      <c r="E248" s="63">
        <v>3696</v>
      </c>
      <c r="F248" s="293">
        <v>4032</v>
      </c>
      <c r="G248" s="293">
        <v>4032</v>
      </c>
      <c r="H248" s="293">
        <v>4032</v>
      </c>
      <c r="I248" s="293">
        <v>4032</v>
      </c>
    </row>
    <row r="249" spans="1:9" ht="25.5" hidden="1" customHeight="1" x14ac:dyDescent="0.25">
      <c r="A249" s="357">
        <v>3299</v>
      </c>
      <c r="B249" s="358"/>
      <c r="C249" s="359"/>
      <c r="D249" s="241" t="s">
        <v>81</v>
      </c>
      <c r="E249" s="63">
        <v>1488.93</v>
      </c>
      <c r="F249" s="293">
        <v>1669.79</v>
      </c>
      <c r="G249" s="293">
        <v>1669.79</v>
      </c>
      <c r="H249" s="293">
        <v>1669.79</v>
      </c>
      <c r="I249" s="293">
        <v>1669.79</v>
      </c>
    </row>
    <row r="250" spans="1:9" ht="24.75" customHeight="1" x14ac:dyDescent="0.25">
      <c r="A250" s="354">
        <v>37</v>
      </c>
      <c r="B250" s="355"/>
      <c r="C250" s="356"/>
      <c r="D250" s="64" t="s">
        <v>94</v>
      </c>
      <c r="E250" s="45">
        <v>24858.67</v>
      </c>
      <c r="F250" s="297">
        <v>24951.89</v>
      </c>
      <c r="G250" s="297">
        <v>24951.89</v>
      </c>
      <c r="H250" s="297">
        <v>24951.89</v>
      </c>
      <c r="I250" s="297">
        <v>24951.89</v>
      </c>
    </row>
    <row r="251" spans="1:9" ht="30" hidden="1" customHeight="1" x14ac:dyDescent="0.25">
      <c r="A251" s="354">
        <v>372</v>
      </c>
      <c r="B251" s="355"/>
      <c r="C251" s="356"/>
      <c r="D251" s="64" t="s">
        <v>96</v>
      </c>
      <c r="E251" s="45">
        <v>24858.67</v>
      </c>
      <c r="F251" s="49">
        <v>24951.89</v>
      </c>
      <c r="G251" s="297">
        <v>24951.89</v>
      </c>
      <c r="H251" s="297">
        <v>24951.89</v>
      </c>
      <c r="I251" s="297">
        <v>24951.89</v>
      </c>
    </row>
    <row r="252" spans="1:9" ht="31.5" hidden="1" customHeight="1" x14ac:dyDescent="0.25">
      <c r="A252" s="357">
        <v>3722</v>
      </c>
      <c r="B252" s="358"/>
      <c r="C252" s="359"/>
      <c r="D252" s="241" t="s">
        <v>104</v>
      </c>
      <c r="E252" s="63">
        <v>24858.67</v>
      </c>
      <c r="F252" s="48">
        <v>24951.89</v>
      </c>
      <c r="G252" s="298">
        <v>24951.89</v>
      </c>
      <c r="H252" s="298">
        <v>24951.89</v>
      </c>
      <c r="I252" s="298">
        <v>24951.89</v>
      </c>
    </row>
    <row r="253" spans="1:9" ht="25.5" customHeight="1" x14ac:dyDescent="0.25">
      <c r="A253" s="209"/>
      <c r="B253" s="207">
        <v>38</v>
      </c>
      <c r="C253" s="211"/>
      <c r="D253" s="64" t="s">
        <v>212</v>
      </c>
      <c r="E253" s="45">
        <v>976.89</v>
      </c>
      <c r="F253" s="49">
        <v>0</v>
      </c>
      <c r="G253" s="45">
        <v>0</v>
      </c>
      <c r="H253" s="45">
        <v>0</v>
      </c>
      <c r="I253" s="45">
        <v>0</v>
      </c>
    </row>
    <row r="254" spans="1:9" ht="0.75" customHeight="1" x14ac:dyDescent="0.25">
      <c r="A254" s="209"/>
      <c r="B254" s="207">
        <v>381</v>
      </c>
      <c r="C254" s="211"/>
      <c r="D254" s="64" t="s">
        <v>138</v>
      </c>
      <c r="E254" s="45">
        <v>976.89</v>
      </c>
      <c r="F254" s="49">
        <v>0</v>
      </c>
      <c r="G254" s="45">
        <v>0</v>
      </c>
      <c r="H254" s="45">
        <v>0</v>
      </c>
      <c r="I254" s="45">
        <v>0</v>
      </c>
    </row>
    <row r="255" spans="1:9" ht="25.5" hidden="1" customHeight="1" x14ac:dyDescent="0.25">
      <c r="A255" s="209"/>
      <c r="B255" s="210">
        <v>3812</v>
      </c>
      <c r="C255" s="211"/>
      <c r="D255" s="241" t="s">
        <v>205</v>
      </c>
      <c r="E255" s="63">
        <v>976.89</v>
      </c>
      <c r="F255" s="48">
        <v>0</v>
      </c>
      <c r="G255" s="63">
        <v>0</v>
      </c>
      <c r="H255" s="63">
        <v>0</v>
      </c>
      <c r="I255" s="63">
        <v>0</v>
      </c>
    </row>
    <row r="256" spans="1:9" ht="26.1" customHeight="1" x14ac:dyDescent="0.25">
      <c r="A256" s="360" t="s">
        <v>105</v>
      </c>
      <c r="B256" s="361"/>
      <c r="C256" s="362"/>
      <c r="D256" s="238" t="s">
        <v>106</v>
      </c>
      <c r="E256" s="218">
        <v>1558474.69</v>
      </c>
      <c r="F256" s="131">
        <v>1477700</v>
      </c>
      <c r="G256" s="131">
        <v>1477700</v>
      </c>
      <c r="H256" s="131">
        <v>1477700</v>
      </c>
      <c r="I256" s="131">
        <v>1477700</v>
      </c>
    </row>
    <row r="257" spans="1:12" ht="26.1" customHeight="1" x14ac:dyDescent="0.25">
      <c r="A257" s="363" t="s">
        <v>107</v>
      </c>
      <c r="B257" s="364"/>
      <c r="C257" s="365"/>
      <c r="D257" s="239" t="s">
        <v>103</v>
      </c>
      <c r="E257" s="218">
        <v>1558474.69</v>
      </c>
      <c r="F257" s="131">
        <v>1477700</v>
      </c>
      <c r="G257" s="131">
        <v>1477700</v>
      </c>
      <c r="H257" s="131">
        <v>1477700</v>
      </c>
      <c r="I257" s="131">
        <v>1477700</v>
      </c>
      <c r="L257" s="152"/>
    </row>
    <row r="258" spans="1:12" ht="26.1" customHeight="1" x14ac:dyDescent="0.25">
      <c r="A258" s="50"/>
      <c r="B258" s="58">
        <v>3</v>
      </c>
      <c r="C258" s="51"/>
      <c r="D258" s="251" t="s">
        <v>20</v>
      </c>
      <c r="E258" s="219">
        <f>E259+E268</f>
        <v>1558474.69</v>
      </c>
      <c r="F258" s="49">
        <f>F259+F268</f>
        <v>1477700</v>
      </c>
      <c r="G258" s="45">
        <v>1477700</v>
      </c>
      <c r="H258" s="45">
        <v>1477700</v>
      </c>
      <c r="I258" s="45">
        <v>1477700</v>
      </c>
    </row>
    <row r="259" spans="1:12" ht="25.5" customHeight="1" x14ac:dyDescent="0.25">
      <c r="A259" s="50"/>
      <c r="B259" s="58">
        <v>31</v>
      </c>
      <c r="C259" s="51"/>
      <c r="D259" s="251" t="s">
        <v>21</v>
      </c>
      <c r="E259" s="219">
        <f>E260+E264+E266</f>
        <v>1500936.41</v>
      </c>
      <c r="F259" s="49">
        <f>F260+F264+F266</f>
        <v>1417700</v>
      </c>
      <c r="G259" s="45">
        <v>1417700</v>
      </c>
      <c r="H259" s="45">
        <v>1417700</v>
      </c>
      <c r="I259" s="45">
        <v>1417700</v>
      </c>
    </row>
    <row r="260" spans="1:12" ht="0.75" hidden="1" customHeight="1" x14ac:dyDescent="0.25">
      <c r="A260" s="50"/>
      <c r="B260" s="58">
        <v>311</v>
      </c>
      <c r="C260" s="51"/>
      <c r="D260" s="251" t="s">
        <v>85</v>
      </c>
      <c r="E260" s="219">
        <f>E261+E262+E263</f>
        <v>1242283.8599999999</v>
      </c>
      <c r="F260" s="49">
        <f>F261+F262+F263</f>
        <v>1180000</v>
      </c>
      <c r="G260" s="45">
        <v>1180000</v>
      </c>
      <c r="H260" s="45">
        <v>1180000</v>
      </c>
      <c r="I260" s="45">
        <v>1180000</v>
      </c>
    </row>
    <row r="261" spans="1:12" hidden="1" x14ac:dyDescent="0.25">
      <c r="A261" s="52"/>
      <c r="B261" s="61">
        <v>3111</v>
      </c>
      <c r="C261" s="53"/>
      <c r="D261" s="252" t="s">
        <v>86</v>
      </c>
      <c r="E261" s="220">
        <v>1206495.06</v>
      </c>
      <c r="F261" s="257">
        <v>1158000</v>
      </c>
      <c r="G261" s="257">
        <v>1158000</v>
      </c>
      <c r="H261" s="257">
        <v>1158000</v>
      </c>
      <c r="I261" s="257">
        <v>1158000</v>
      </c>
    </row>
    <row r="262" spans="1:12" hidden="1" x14ac:dyDescent="0.25">
      <c r="A262" s="52"/>
      <c r="B262" s="61">
        <v>3113</v>
      </c>
      <c r="C262" s="53"/>
      <c r="D262" s="252" t="s">
        <v>210</v>
      </c>
      <c r="E262" s="220">
        <v>19166.150000000001</v>
      </c>
      <c r="F262" s="257">
        <v>12000</v>
      </c>
      <c r="G262" s="257">
        <v>12000</v>
      </c>
      <c r="H262" s="257">
        <v>12000</v>
      </c>
      <c r="I262" s="257">
        <v>12000</v>
      </c>
    </row>
    <row r="263" spans="1:12" hidden="1" x14ac:dyDescent="0.25">
      <c r="A263" s="52"/>
      <c r="B263" s="61">
        <v>3114</v>
      </c>
      <c r="C263" s="53"/>
      <c r="D263" s="252" t="s">
        <v>108</v>
      </c>
      <c r="E263" s="220">
        <v>16622.650000000001</v>
      </c>
      <c r="F263" s="257">
        <v>10000</v>
      </c>
      <c r="G263" s="257">
        <v>10000</v>
      </c>
      <c r="H263" s="257">
        <v>10000</v>
      </c>
      <c r="I263" s="257">
        <v>10000</v>
      </c>
    </row>
    <row r="264" spans="1:12" hidden="1" x14ac:dyDescent="0.25">
      <c r="A264" s="50"/>
      <c r="B264" s="58">
        <v>312</v>
      </c>
      <c r="C264" s="51"/>
      <c r="D264" s="251" t="s">
        <v>87</v>
      </c>
      <c r="E264" s="219">
        <v>53675.59</v>
      </c>
      <c r="F264" s="258">
        <v>43000</v>
      </c>
      <c r="G264" s="66">
        <v>43000</v>
      </c>
      <c r="H264" s="66">
        <v>43000</v>
      </c>
      <c r="I264" s="66">
        <v>43000</v>
      </c>
    </row>
    <row r="265" spans="1:12" hidden="1" x14ac:dyDescent="0.25">
      <c r="A265" s="52"/>
      <c r="B265" s="61">
        <v>3121</v>
      </c>
      <c r="C265" s="53"/>
      <c r="D265" s="252" t="s">
        <v>87</v>
      </c>
      <c r="E265" s="220">
        <v>53675.59</v>
      </c>
      <c r="F265" s="257">
        <v>43000</v>
      </c>
      <c r="G265" s="65">
        <v>43000</v>
      </c>
      <c r="H265" s="65">
        <v>43000</v>
      </c>
      <c r="I265" s="65">
        <v>43000</v>
      </c>
    </row>
    <row r="266" spans="1:12" hidden="1" x14ac:dyDescent="0.25">
      <c r="A266" s="50"/>
      <c r="B266" s="58">
        <v>313</v>
      </c>
      <c r="C266" s="51"/>
      <c r="D266" s="251" t="s">
        <v>88</v>
      </c>
      <c r="E266" s="219">
        <v>204976.96</v>
      </c>
      <c r="F266" s="258">
        <v>194700</v>
      </c>
      <c r="G266" s="258">
        <v>194700</v>
      </c>
      <c r="H266" s="258">
        <v>194700</v>
      </c>
      <c r="I266" s="258">
        <v>194700</v>
      </c>
    </row>
    <row r="267" spans="1:12" ht="25.5" hidden="1" x14ac:dyDescent="0.25">
      <c r="A267" s="52"/>
      <c r="B267" s="61">
        <v>3132</v>
      </c>
      <c r="C267" s="53"/>
      <c r="D267" s="252" t="s">
        <v>89</v>
      </c>
      <c r="E267" s="220">
        <v>204976.96</v>
      </c>
      <c r="F267" s="257">
        <v>194700</v>
      </c>
      <c r="G267" s="257">
        <v>194700</v>
      </c>
      <c r="H267" s="257">
        <v>194700</v>
      </c>
      <c r="I267" s="257">
        <v>194700</v>
      </c>
    </row>
    <row r="268" spans="1:12" x14ac:dyDescent="0.25">
      <c r="A268" s="50"/>
      <c r="B268" s="58">
        <v>32</v>
      </c>
      <c r="C268" s="51"/>
      <c r="D268" s="251" t="s">
        <v>33</v>
      </c>
      <c r="E268" s="221">
        <v>57538.28</v>
      </c>
      <c r="F268" s="259">
        <v>60000</v>
      </c>
      <c r="G268" s="259">
        <v>60000</v>
      </c>
      <c r="H268" s="259">
        <v>60000</v>
      </c>
      <c r="I268" s="259">
        <v>60000</v>
      </c>
    </row>
    <row r="269" spans="1:12" ht="0.75" customHeight="1" x14ac:dyDescent="0.25">
      <c r="A269" s="54"/>
      <c r="B269" s="59">
        <v>321</v>
      </c>
      <c r="C269" s="55"/>
      <c r="D269" s="245" t="s">
        <v>51</v>
      </c>
      <c r="E269" s="221">
        <v>57538.28</v>
      </c>
      <c r="F269" s="260">
        <v>60000</v>
      </c>
      <c r="G269" s="260">
        <v>60000</v>
      </c>
      <c r="H269" s="260">
        <v>60000</v>
      </c>
      <c r="I269" s="260">
        <v>60000</v>
      </c>
    </row>
    <row r="270" spans="1:12" ht="26.25" hidden="1" x14ac:dyDescent="0.25">
      <c r="A270" s="56"/>
      <c r="B270" s="60">
        <v>3212</v>
      </c>
      <c r="C270" s="57"/>
      <c r="D270" s="246" t="s">
        <v>90</v>
      </c>
      <c r="E270" s="222">
        <v>57538.28</v>
      </c>
      <c r="F270" s="260">
        <v>60000</v>
      </c>
      <c r="G270" s="260">
        <v>60000</v>
      </c>
      <c r="H270" s="260">
        <v>60000</v>
      </c>
      <c r="I270" s="260">
        <v>60000</v>
      </c>
    </row>
    <row r="271" spans="1:12" ht="15" customHeight="1" x14ac:dyDescent="0.25">
      <c r="A271" s="360" t="s">
        <v>109</v>
      </c>
      <c r="B271" s="361"/>
      <c r="C271" s="362"/>
      <c r="D271" s="238" t="s">
        <v>110</v>
      </c>
      <c r="E271" s="218">
        <f>E272+E277</f>
        <v>100018.37999999999</v>
      </c>
      <c r="F271" s="131">
        <f>F272+F277</f>
        <v>91177</v>
      </c>
      <c r="G271" s="123">
        <v>91177</v>
      </c>
      <c r="H271" s="123">
        <v>91177</v>
      </c>
      <c r="I271" s="123">
        <v>91177</v>
      </c>
    </row>
    <row r="272" spans="1:12" x14ac:dyDescent="0.25">
      <c r="A272" s="363" t="s">
        <v>99</v>
      </c>
      <c r="B272" s="364"/>
      <c r="C272" s="365"/>
      <c r="D272" s="239" t="s">
        <v>111</v>
      </c>
      <c r="E272" s="218">
        <v>13529.95</v>
      </c>
      <c r="F272" s="131">
        <v>12400</v>
      </c>
      <c r="G272" s="123">
        <v>12400</v>
      </c>
      <c r="H272" s="123">
        <v>12400</v>
      </c>
      <c r="I272" s="123">
        <v>12400</v>
      </c>
    </row>
    <row r="273" spans="1:9" x14ac:dyDescent="0.25">
      <c r="A273" s="354">
        <v>3</v>
      </c>
      <c r="B273" s="355"/>
      <c r="C273" s="356"/>
      <c r="D273" s="64" t="s">
        <v>20</v>
      </c>
      <c r="E273" s="45">
        <v>13529.95</v>
      </c>
      <c r="F273" s="49">
        <v>12400</v>
      </c>
      <c r="G273" s="49">
        <v>12400</v>
      </c>
      <c r="H273" s="49">
        <v>12400</v>
      </c>
      <c r="I273" s="49">
        <v>12400</v>
      </c>
    </row>
    <row r="274" spans="1:9" ht="14.25" customHeight="1" x14ac:dyDescent="0.25">
      <c r="A274" s="354">
        <v>32</v>
      </c>
      <c r="B274" s="355"/>
      <c r="C274" s="356"/>
      <c r="D274" s="64" t="s">
        <v>33</v>
      </c>
      <c r="E274" s="45">
        <v>13529.95</v>
      </c>
      <c r="F274" s="49">
        <v>12400</v>
      </c>
      <c r="G274" s="49">
        <v>12400</v>
      </c>
      <c r="H274" s="49">
        <v>12400</v>
      </c>
      <c r="I274" s="49">
        <v>12400</v>
      </c>
    </row>
    <row r="275" spans="1:9" hidden="1" x14ac:dyDescent="0.25">
      <c r="A275" s="354">
        <v>322</v>
      </c>
      <c r="B275" s="355"/>
      <c r="C275" s="356"/>
      <c r="D275" s="64" t="s">
        <v>54</v>
      </c>
      <c r="E275" s="45">
        <v>13529.95</v>
      </c>
      <c r="F275" s="49">
        <v>12400</v>
      </c>
      <c r="G275" s="49">
        <v>12400</v>
      </c>
      <c r="H275" s="49">
        <v>12400</v>
      </c>
      <c r="I275" s="49">
        <v>12400</v>
      </c>
    </row>
    <row r="276" spans="1:9" hidden="1" x14ac:dyDescent="0.25">
      <c r="A276" s="357">
        <v>3222</v>
      </c>
      <c r="B276" s="358"/>
      <c r="C276" s="359"/>
      <c r="D276" s="241" t="s">
        <v>98</v>
      </c>
      <c r="E276" s="63">
        <v>13529.95</v>
      </c>
      <c r="F276" s="48">
        <v>12400</v>
      </c>
      <c r="G276" s="48">
        <v>12400</v>
      </c>
      <c r="H276" s="48">
        <v>12400</v>
      </c>
      <c r="I276" s="48">
        <v>12400</v>
      </c>
    </row>
    <row r="277" spans="1:9" x14ac:dyDescent="0.25">
      <c r="A277" s="363" t="s">
        <v>107</v>
      </c>
      <c r="B277" s="364"/>
      <c r="C277" s="365"/>
      <c r="D277" s="239" t="s">
        <v>103</v>
      </c>
      <c r="E277" s="218">
        <v>86488.43</v>
      </c>
      <c r="F277" s="131">
        <v>78777</v>
      </c>
      <c r="G277" s="131">
        <v>78777</v>
      </c>
      <c r="H277" s="131">
        <v>78777</v>
      </c>
      <c r="I277" s="131">
        <v>78777</v>
      </c>
    </row>
    <row r="278" spans="1:9" ht="21" customHeight="1" x14ac:dyDescent="0.25">
      <c r="A278" s="354">
        <v>3</v>
      </c>
      <c r="B278" s="355"/>
      <c r="C278" s="356"/>
      <c r="D278" s="64" t="s">
        <v>20</v>
      </c>
      <c r="E278" s="45">
        <v>86488.43</v>
      </c>
      <c r="F278" s="49">
        <v>78777</v>
      </c>
      <c r="G278" s="49">
        <v>78777</v>
      </c>
      <c r="H278" s="49">
        <v>78777</v>
      </c>
      <c r="I278" s="49">
        <v>78777</v>
      </c>
    </row>
    <row r="279" spans="1:9" ht="14.25" customHeight="1" x14ac:dyDescent="0.25">
      <c r="A279" s="354">
        <v>32</v>
      </c>
      <c r="B279" s="355"/>
      <c r="C279" s="356"/>
      <c r="D279" s="64" t="s">
        <v>33</v>
      </c>
      <c r="E279" s="45">
        <v>86488.43</v>
      </c>
      <c r="F279" s="49">
        <v>78777</v>
      </c>
      <c r="G279" s="49">
        <v>78777</v>
      </c>
      <c r="H279" s="49">
        <v>78777</v>
      </c>
      <c r="I279" s="49">
        <v>78777</v>
      </c>
    </row>
    <row r="280" spans="1:9" hidden="1" x14ac:dyDescent="0.25">
      <c r="A280" s="354">
        <v>322</v>
      </c>
      <c r="B280" s="355"/>
      <c r="C280" s="356"/>
      <c r="D280" s="64" t="s">
        <v>54</v>
      </c>
      <c r="E280" s="45">
        <v>86488.43</v>
      </c>
      <c r="F280" s="49">
        <v>78777</v>
      </c>
      <c r="G280" s="49">
        <v>78777</v>
      </c>
      <c r="H280" s="49">
        <v>78777</v>
      </c>
      <c r="I280" s="49">
        <v>78777</v>
      </c>
    </row>
    <row r="281" spans="1:9" hidden="1" x14ac:dyDescent="0.25">
      <c r="A281" s="357">
        <v>3222</v>
      </c>
      <c r="B281" s="358"/>
      <c r="C281" s="359"/>
      <c r="D281" s="241" t="s">
        <v>98</v>
      </c>
      <c r="E281" s="63">
        <v>86488.43</v>
      </c>
      <c r="F281" s="48">
        <v>78777</v>
      </c>
      <c r="G281" s="48">
        <v>78777</v>
      </c>
      <c r="H281" s="48">
        <v>78777</v>
      </c>
      <c r="I281" s="48">
        <v>78777</v>
      </c>
    </row>
    <row r="282" spans="1:9" x14ac:dyDescent="0.25">
      <c r="A282" s="363" t="s">
        <v>234</v>
      </c>
      <c r="B282" s="364"/>
      <c r="C282" s="365"/>
      <c r="D282" s="238" t="s">
        <v>235</v>
      </c>
      <c r="E282" s="218">
        <v>0</v>
      </c>
      <c r="F282" s="131">
        <v>663.61</v>
      </c>
      <c r="G282" s="296">
        <v>664</v>
      </c>
      <c r="H282" s="296">
        <v>663.61</v>
      </c>
      <c r="I282" s="296">
        <v>663.61</v>
      </c>
    </row>
    <row r="283" spans="1:9" x14ac:dyDescent="0.25">
      <c r="A283" s="363" t="s">
        <v>127</v>
      </c>
      <c r="B283" s="364"/>
      <c r="C283" s="365"/>
      <c r="D283" s="238" t="s">
        <v>112</v>
      </c>
      <c r="E283" s="218">
        <v>0</v>
      </c>
      <c r="F283" s="131">
        <v>663.61</v>
      </c>
      <c r="G283" s="296">
        <v>664</v>
      </c>
      <c r="H283" s="296">
        <v>663.61</v>
      </c>
      <c r="I283" s="296">
        <v>663.61</v>
      </c>
    </row>
    <row r="284" spans="1:9" x14ac:dyDescent="0.25">
      <c r="A284" s="354">
        <v>3</v>
      </c>
      <c r="B284" s="355"/>
      <c r="C284" s="356"/>
      <c r="D284" s="64" t="s">
        <v>20</v>
      </c>
      <c r="E284" s="219">
        <v>0</v>
      </c>
      <c r="F284" s="49">
        <v>663.61</v>
      </c>
      <c r="G284" s="297">
        <v>664</v>
      </c>
      <c r="H284" s="297">
        <v>663.61</v>
      </c>
      <c r="I284" s="297">
        <v>663.61</v>
      </c>
    </row>
    <row r="285" spans="1:9" x14ac:dyDescent="0.25">
      <c r="A285" s="354">
        <v>32</v>
      </c>
      <c r="B285" s="355"/>
      <c r="C285" s="356"/>
      <c r="D285" s="64" t="s">
        <v>33</v>
      </c>
      <c r="E285" s="219">
        <v>0</v>
      </c>
      <c r="F285" s="49">
        <v>663.61</v>
      </c>
      <c r="G285" s="297">
        <v>664</v>
      </c>
      <c r="H285" s="297">
        <v>663.61</v>
      </c>
      <c r="I285" s="297">
        <v>663.61</v>
      </c>
    </row>
    <row r="286" spans="1:9" ht="15" hidden="1" customHeight="1" x14ac:dyDescent="0.25">
      <c r="A286" s="354">
        <v>322</v>
      </c>
      <c r="B286" s="355"/>
      <c r="C286" s="356"/>
      <c r="D286" s="64" t="s">
        <v>54</v>
      </c>
      <c r="E286" s="219">
        <v>0</v>
      </c>
      <c r="F286" s="49">
        <v>663.61</v>
      </c>
      <c r="G286" s="297">
        <v>663.61</v>
      </c>
      <c r="H286" s="297">
        <v>663.61</v>
      </c>
      <c r="I286" s="297">
        <v>663.61</v>
      </c>
    </row>
    <row r="287" spans="1:9" hidden="1" x14ac:dyDescent="0.25">
      <c r="A287" s="357">
        <v>3225</v>
      </c>
      <c r="B287" s="358"/>
      <c r="C287" s="359"/>
      <c r="D287" s="241" t="s">
        <v>57</v>
      </c>
      <c r="E287" s="220">
        <v>0</v>
      </c>
      <c r="F287" s="48">
        <v>265.44</v>
      </c>
      <c r="G287" s="298">
        <v>265.44</v>
      </c>
      <c r="H287" s="298">
        <v>265.44</v>
      </c>
      <c r="I287" s="298">
        <v>265.44</v>
      </c>
    </row>
    <row r="288" spans="1:9" ht="25.5" hidden="1" x14ac:dyDescent="0.25">
      <c r="A288" s="357">
        <v>3227</v>
      </c>
      <c r="B288" s="358"/>
      <c r="C288" s="359"/>
      <c r="D288" s="241" t="s">
        <v>128</v>
      </c>
      <c r="E288" s="220">
        <v>0</v>
      </c>
      <c r="F288" s="48">
        <v>398.17</v>
      </c>
      <c r="G288" s="298">
        <v>398.17</v>
      </c>
      <c r="H288" s="298">
        <v>398.17</v>
      </c>
      <c r="I288" s="298">
        <v>398.17</v>
      </c>
    </row>
    <row r="289" spans="1:11" x14ac:dyDescent="0.25">
      <c r="A289" s="360" t="s">
        <v>113</v>
      </c>
      <c r="B289" s="361"/>
      <c r="C289" s="362"/>
      <c r="D289" s="238" t="s">
        <v>114</v>
      </c>
      <c r="E289" s="218">
        <v>57724.65</v>
      </c>
      <c r="F289" s="261">
        <f>F290</f>
        <v>63050.080000000002</v>
      </c>
      <c r="G289" s="300">
        <f>G290</f>
        <v>63050</v>
      </c>
      <c r="H289" s="300">
        <f t="shared" ref="H289:I289" si="10">H290</f>
        <v>63050.080000000002</v>
      </c>
      <c r="I289" s="300">
        <f t="shared" si="10"/>
        <v>63050.080000000002</v>
      </c>
    </row>
    <row r="290" spans="1:11" x14ac:dyDescent="0.25">
      <c r="A290" s="363" t="s">
        <v>107</v>
      </c>
      <c r="B290" s="364"/>
      <c r="C290" s="365"/>
      <c r="D290" s="239" t="s">
        <v>103</v>
      </c>
      <c r="E290" s="218">
        <v>57724.65</v>
      </c>
      <c r="F290" s="261">
        <v>63050.080000000002</v>
      </c>
      <c r="G290" s="299">
        <v>63050</v>
      </c>
      <c r="H290" s="299">
        <v>63050.080000000002</v>
      </c>
      <c r="I290" s="299">
        <v>63050.080000000002</v>
      </c>
    </row>
    <row r="291" spans="1:11" ht="24" customHeight="1" x14ac:dyDescent="0.25">
      <c r="A291" s="50"/>
      <c r="B291" s="58">
        <v>3</v>
      </c>
      <c r="C291" s="51"/>
      <c r="D291" s="251" t="s">
        <v>20</v>
      </c>
      <c r="E291" s="219">
        <f>E292+E299</f>
        <v>57724.65</v>
      </c>
      <c r="F291" s="258">
        <f>F292+F299</f>
        <v>63050.080000000009</v>
      </c>
      <c r="G291" s="301">
        <v>63050</v>
      </c>
      <c r="H291" s="301">
        <v>63050.080000000002</v>
      </c>
      <c r="I291" s="301">
        <v>63050.080000000002</v>
      </c>
    </row>
    <row r="292" spans="1:11" x14ac:dyDescent="0.25">
      <c r="A292" s="50"/>
      <c r="B292" s="58">
        <v>31</v>
      </c>
      <c r="C292" s="51"/>
      <c r="D292" s="251" t="s">
        <v>21</v>
      </c>
      <c r="E292" s="219">
        <f>E293+E295+E297</f>
        <v>55955.49</v>
      </c>
      <c r="F292" s="258">
        <f>F293+F295+F297</f>
        <v>60661.070000000007</v>
      </c>
      <c r="G292" s="301">
        <v>60661</v>
      </c>
      <c r="H292" s="301">
        <v>60661.07</v>
      </c>
      <c r="I292" s="301">
        <v>60661.07</v>
      </c>
    </row>
    <row r="293" spans="1:11" hidden="1" x14ac:dyDescent="0.25">
      <c r="A293" s="50"/>
      <c r="B293" s="58">
        <v>311</v>
      </c>
      <c r="C293" s="51"/>
      <c r="D293" s="251" t="s">
        <v>85</v>
      </c>
      <c r="E293" s="219">
        <v>46657.07</v>
      </c>
      <c r="F293" s="258">
        <v>50317.66</v>
      </c>
      <c r="G293" s="302">
        <v>50317.66</v>
      </c>
      <c r="H293" s="302">
        <v>50317.66</v>
      </c>
      <c r="I293" s="302">
        <v>50317.66</v>
      </c>
    </row>
    <row r="294" spans="1:11" hidden="1" x14ac:dyDescent="0.25">
      <c r="A294" s="357">
        <v>3111</v>
      </c>
      <c r="B294" s="358"/>
      <c r="C294" s="359"/>
      <c r="D294" s="252" t="s">
        <v>86</v>
      </c>
      <c r="E294" s="220">
        <v>46657.07</v>
      </c>
      <c r="F294" s="257">
        <v>50317.66</v>
      </c>
      <c r="G294" s="303">
        <v>50317.66</v>
      </c>
      <c r="H294" s="303">
        <v>50317.66</v>
      </c>
      <c r="I294" s="303">
        <v>50317.66</v>
      </c>
    </row>
    <row r="295" spans="1:11" hidden="1" x14ac:dyDescent="0.25">
      <c r="A295" s="366">
        <v>312</v>
      </c>
      <c r="B295" s="367"/>
      <c r="C295" s="368"/>
      <c r="D295" s="251" t="s">
        <v>87</v>
      </c>
      <c r="E295" s="219">
        <v>1600</v>
      </c>
      <c r="F295" s="258">
        <v>2041</v>
      </c>
      <c r="G295" s="302">
        <v>2041</v>
      </c>
      <c r="H295" s="302">
        <v>2041</v>
      </c>
      <c r="I295" s="302">
        <v>2041</v>
      </c>
    </row>
    <row r="296" spans="1:11" hidden="1" x14ac:dyDescent="0.25">
      <c r="A296" s="357">
        <v>3121</v>
      </c>
      <c r="B296" s="358"/>
      <c r="C296" s="359"/>
      <c r="D296" s="252" t="s">
        <v>87</v>
      </c>
      <c r="E296" s="220">
        <v>1600</v>
      </c>
      <c r="F296" s="257">
        <v>2041</v>
      </c>
      <c r="G296" s="303">
        <v>2041</v>
      </c>
      <c r="H296" s="303">
        <v>2041</v>
      </c>
      <c r="I296" s="303">
        <v>2041</v>
      </c>
    </row>
    <row r="297" spans="1:11" hidden="1" x14ac:dyDescent="0.25">
      <c r="A297" s="354">
        <v>313</v>
      </c>
      <c r="B297" s="355"/>
      <c r="C297" s="356"/>
      <c r="D297" s="251" t="s">
        <v>88</v>
      </c>
      <c r="E297" s="221">
        <v>7698.42</v>
      </c>
      <c r="F297" s="254">
        <v>8302.41</v>
      </c>
      <c r="G297" s="304">
        <v>8302.41</v>
      </c>
      <c r="H297" s="304">
        <v>8302.41</v>
      </c>
      <c r="I297" s="304">
        <v>8302.41</v>
      </c>
    </row>
    <row r="298" spans="1:11" ht="25.5" hidden="1" x14ac:dyDescent="0.25">
      <c r="A298" s="357">
        <v>3132</v>
      </c>
      <c r="B298" s="358"/>
      <c r="C298" s="359"/>
      <c r="D298" s="252" t="s">
        <v>89</v>
      </c>
      <c r="E298" s="222">
        <v>7698.42</v>
      </c>
      <c r="F298" s="255">
        <v>8302.41</v>
      </c>
      <c r="G298" s="305">
        <v>8302.41</v>
      </c>
      <c r="H298" s="305">
        <v>8302.41</v>
      </c>
      <c r="I298" s="305">
        <v>8302.41</v>
      </c>
    </row>
    <row r="299" spans="1:11" x14ac:dyDescent="0.25">
      <c r="A299" s="366">
        <v>32</v>
      </c>
      <c r="B299" s="367"/>
      <c r="C299" s="368"/>
      <c r="D299" s="251" t="s">
        <v>33</v>
      </c>
      <c r="E299" s="219">
        <v>1769.16</v>
      </c>
      <c r="F299" s="258">
        <v>2389.0100000000002</v>
      </c>
      <c r="G299" s="302">
        <v>2389.0100000000002</v>
      </c>
      <c r="H299" s="302">
        <v>2389.0100000000002</v>
      </c>
      <c r="I299" s="302">
        <v>2389.0100000000002</v>
      </c>
    </row>
    <row r="300" spans="1:11" ht="0.75" customHeight="1" x14ac:dyDescent="0.25">
      <c r="A300" s="366">
        <v>321</v>
      </c>
      <c r="B300" s="367"/>
      <c r="C300" s="368"/>
      <c r="D300" s="245" t="s">
        <v>51</v>
      </c>
      <c r="E300" s="219">
        <v>1769.16</v>
      </c>
      <c r="F300" s="258">
        <v>2389.0100000000002</v>
      </c>
      <c r="G300" s="302">
        <v>2389.0100000000002</v>
      </c>
      <c r="H300" s="302">
        <v>2389.0100000000002</v>
      </c>
      <c r="I300" s="302">
        <v>2389.0100000000002</v>
      </c>
      <c r="K300" s="152"/>
    </row>
    <row r="301" spans="1:11" ht="25.5" hidden="1" x14ac:dyDescent="0.25">
      <c r="A301" s="357">
        <v>3212</v>
      </c>
      <c r="B301" s="358"/>
      <c r="C301" s="359"/>
      <c r="D301" s="241" t="s">
        <v>115</v>
      </c>
      <c r="E301" s="220">
        <v>1769.16</v>
      </c>
      <c r="F301" s="257">
        <v>2389.0100000000002</v>
      </c>
      <c r="G301" s="303">
        <v>2389.0100000000002</v>
      </c>
      <c r="H301" s="303">
        <v>2389.0100000000002</v>
      </c>
      <c r="I301" s="303">
        <v>2389.0100000000002</v>
      </c>
    </row>
    <row r="302" spans="1:11" x14ac:dyDescent="0.25">
      <c r="A302" s="360" t="s">
        <v>116</v>
      </c>
      <c r="B302" s="361"/>
      <c r="C302" s="362"/>
      <c r="D302" s="238" t="s">
        <v>117</v>
      </c>
      <c r="E302" s="218">
        <v>651.36</v>
      </c>
      <c r="F302" s="131">
        <v>265.44</v>
      </c>
      <c r="G302" s="294">
        <v>265</v>
      </c>
      <c r="H302" s="294">
        <v>265.44</v>
      </c>
      <c r="I302" s="294">
        <v>265.44</v>
      </c>
    </row>
    <row r="303" spans="1:11" x14ac:dyDescent="0.25">
      <c r="A303" s="363" t="s">
        <v>97</v>
      </c>
      <c r="B303" s="364"/>
      <c r="C303" s="365"/>
      <c r="D303" s="238" t="s">
        <v>37</v>
      </c>
      <c r="E303" s="218">
        <v>651.36</v>
      </c>
      <c r="F303" s="131">
        <v>265.44</v>
      </c>
      <c r="G303" s="294">
        <v>265</v>
      </c>
      <c r="H303" s="294">
        <v>265.44</v>
      </c>
      <c r="I303" s="294">
        <v>265.44</v>
      </c>
    </row>
    <row r="304" spans="1:11" x14ac:dyDescent="0.25">
      <c r="A304" s="354">
        <v>3</v>
      </c>
      <c r="B304" s="355"/>
      <c r="C304" s="356"/>
      <c r="D304" s="64" t="s">
        <v>20</v>
      </c>
      <c r="E304" s="219">
        <v>651.36</v>
      </c>
      <c r="F304" s="49">
        <v>265.44</v>
      </c>
      <c r="G304" s="292">
        <v>265</v>
      </c>
      <c r="H304" s="292">
        <v>265.44</v>
      </c>
      <c r="I304" s="292">
        <v>265.44</v>
      </c>
    </row>
    <row r="305" spans="1:11" x14ac:dyDescent="0.25">
      <c r="A305" s="354">
        <v>32</v>
      </c>
      <c r="B305" s="355"/>
      <c r="C305" s="356"/>
      <c r="D305" s="64" t="s">
        <v>33</v>
      </c>
      <c r="E305" s="219">
        <v>651.36</v>
      </c>
      <c r="F305" s="49">
        <v>265.44</v>
      </c>
      <c r="G305" s="292">
        <v>265</v>
      </c>
      <c r="H305" s="292">
        <v>265.44</v>
      </c>
      <c r="I305" s="292">
        <v>265.44</v>
      </c>
      <c r="K305" s="152"/>
    </row>
    <row r="306" spans="1:11" ht="25.5" hidden="1" customHeight="1" x14ac:dyDescent="0.25">
      <c r="A306" s="354">
        <v>322</v>
      </c>
      <c r="B306" s="355"/>
      <c r="C306" s="356"/>
      <c r="D306" s="64" t="s">
        <v>54</v>
      </c>
      <c r="E306" s="219">
        <v>651.36</v>
      </c>
      <c r="F306" s="49">
        <v>265.44</v>
      </c>
      <c r="G306" s="292">
        <v>265.44</v>
      </c>
      <c r="H306" s="292">
        <v>265.44</v>
      </c>
      <c r="I306" s="292">
        <v>265.44</v>
      </c>
      <c r="K306" s="152"/>
    </row>
    <row r="307" spans="1:11" hidden="1" x14ac:dyDescent="0.25">
      <c r="A307" s="357">
        <v>3221</v>
      </c>
      <c r="B307" s="358"/>
      <c r="C307" s="359"/>
      <c r="D307" s="241" t="s">
        <v>118</v>
      </c>
      <c r="E307" s="220">
        <v>651.36</v>
      </c>
      <c r="F307" s="281">
        <v>66.36</v>
      </c>
      <c r="G307" s="307">
        <v>66.36</v>
      </c>
      <c r="H307" s="307">
        <v>66.36</v>
      </c>
      <c r="I307" s="307">
        <v>66.36</v>
      </c>
    </row>
    <row r="308" spans="1:11" hidden="1" x14ac:dyDescent="0.25">
      <c r="A308" s="357">
        <v>3222</v>
      </c>
      <c r="B308" s="358"/>
      <c r="C308" s="359"/>
      <c r="D308" s="241" t="s">
        <v>98</v>
      </c>
      <c r="E308" s="220">
        <v>0</v>
      </c>
      <c r="F308" s="281">
        <v>199.08</v>
      </c>
      <c r="G308" s="307">
        <v>199.08</v>
      </c>
      <c r="H308" s="307">
        <v>199.08</v>
      </c>
      <c r="I308" s="307">
        <v>199.08</v>
      </c>
    </row>
    <row r="309" spans="1:11" ht="25.5" x14ac:dyDescent="0.25">
      <c r="A309" s="360" t="s">
        <v>119</v>
      </c>
      <c r="B309" s="361"/>
      <c r="C309" s="362"/>
      <c r="D309" s="238" t="s">
        <v>120</v>
      </c>
      <c r="E309" s="218">
        <v>2304</v>
      </c>
      <c r="F309" s="131">
        <v>1725.39</v>
      </c>
      <c r="G309" s="294">
        <v>1725</v>
      </c>
      <c r="H309" s="294">
        <v>1725.39</v>
      </c>
      <c r="I309" s="294">
        <v>1725.39</v>
      </c>
    </row>
    <row r="310" spans="1:11" x14ac:dyDescent="0.25">
      <c r="A310" s="363" t="s">
        <v>107</v>
      </c>
      <c r="B310" s="364"/>
      <c r="C310" s="365"/>
      <c r="D310" s="239" t="s">
        <v>103</v>
      </c>
      <c r="E310" s="218">
        <v>2304</v>
      </c>
      <c r="F310" s="131">
        <v>1725.39</v>
      </c>
      <c r="G310" s="294">
        <v>1725</v>
      </c>
      <c r="H310" s="294">
        <v>1725.39</v>
      </c>
      <c r="I310" s="294">
        <v>1725.39</v>
      </c>
    </row>
    <row r="311" spans="1:11" x14ac:dyDescent="0.25">
      <c r="A311" s="354">
        <v>3</v>
      </c>
      <c r="B311" s="355"/>
      <c r="C311" s="356"/>
      <c r="D311" s="64" t="s">
        <v>20</v>
      </c>
      <c r="E311" s="219">
        <v>2304</v>
      </c>
      <c r="F311" s="49">
        <v>1725.39</v>
      </c>
      <c r="G311" s="292">
        <v>1725</v>
      </c>
      <c r="H311" s="292">
        <v>1725.39</v>
      </c>
      <c r="I311" s="292">
        <v>1725.39</v>
      </c>
    </row>
    <row r="312" spans="1:11" x14ac:dyDescent="0.25">
      <c r="A312" s="354">
        <v>32</v>
      </c>
      <c r="B312" s="355"/>
      <c r="C312" s="356"/>
      <c r="D312" s="64" t="s">
        <v>33</v>
      </c>
      <c r="E312" s="219">
        <f>E313+E315</f>
        <v>2304</v>
      </c>
      <c r="F312" s="49">
        <f>F313+F315</f>
        <v>1725.3899999999999</v>
      </c>
      <c r="G312" s="292">
        <v>1725</v>
      </c>
      <c r="H312" s="292">
        <v>1725.39</v>
      </c>
      <c r="I312" s="292">
        <v>1725.39</v>
      </c>
    </row>
    <row r="313" spans="1:11" hidden="1" x14ac:dyDescent="0.25">
      <c r="A313" s="354">
        <v>323</v>
      </c>
      <c r="B313" s="355"/>
      <c r="C313" s="356"/>
      <c r="D313" s="64" t="s">
        <v>58</v>
      </c>
      <c r="E313" s="219">
        <v>300</v>
      </c>
      <c r="F313" s="49">
        <v>663.61</v>
      </c>
      <c r="G313" s="297">
        <v>663.61</v>
      </c>
      <c r="H313" s="297">
        <v>663.61</v>
      </c>
      <c r="I313" s="297">
        <v>663.61</v>
      </c>
    </row>
    <row r="314" spans="1:11" ht="25.5" hidden="1" x14ac:dyDescent="0.25">
      <c r="A314" s="357">
        <v>3231</v>
      </c>
      <c r="B314" s="358"/>
      <c r="C314" s="359"/>
      <c r="D314" s="241" t="s">
        <v>101</v>
      </c>
      <c r="E314" s="220">
        <v>300</v>
      </c>
      <c r="F314" s="48">
        <v>663.61</v>
      </c>
      <c r="G314" s="298">
        <v>663.61</v>
      </c>
      <c r="H314" s="298">
        <v>663.61</v>
      </c>
      <c r="I314" s="298">
        <v>663.61</v>
      </c>
    </row>
    <row r="315" spans="1:11" ht="25.5" hidden="1" x14ac:dyDescent="0.25">
      <c r="A315" s="87"/>
      <c r="B315" s="85">
        <v>329</v>
      </c>
      <c r="C315" s="86"/>
      <c r="D315" s="64" t="s">
        <v>81</v>
      </c>
      <c r="E315" s="219">
        <v>2004</v>
      </c>
      <c r="F315" s="49">
        <v>1061.78</v>
      </c>
      <c r="G315" s="297">
        <v>1061.78</v>
      </c>
      <c r="H315" s="297">
        <v>1061.78</v>
      </c>
      <c r="I315" s="297">
        <v>1061.78</v>
      </c>
    </row>
    <row r="316" spans="1:11" ht="27" hidden="1" customHeight="1" x14ac:dyDescent="0.25">
      <c r="A316" s="87"/>
      <c r="B316" s="88">
        <v>3299</v>
      </c>
      <c r="C316" s="89"/>
      <c r="D316" s="241" t="s">
        <v>81</v>
      </c>
      <c r="E316" s="220">
        <v>2004</v>
      </c>
      <c r="F316" s="48">
        <v>1061.78</v>
      </c>
      <c r="G316" s="298">
        <v>1061.78</v>
      </c>
      <c r="H316" s="298">
        <v>1061.78</v>
      </c>
      <c r="I316" s="298">
        <v>1061.78</v>
      </c>
    </row>
    <row r="317" spans="1:11" x14ac:dyDescent="0.25">
      <c r="A317" s="360" t="s">
        <v>121</v>
      </c>
      <c r="B317" s="361"/>
      <c r="C317" s="362"/>
      <c r="D317" s="238" t="s">
        <v>122</v>
      </c>
      <c r="E317" s="218">
        <v>18056.75</v>
      </c>
      <c r="F317" s="131">
        <v>20497.02</v>
      </c>
      <c r="G317" s="294">
        <v>20497</v>
      </c>
      <c r="H317" s="294">
        <v>20497.02</v>
      </c>
      <c r="I317" s="294">
        <v>20497.02</v>
      </c>
    </row>
    <row r="318" spans="1:11" x14ac:dyDescent="0.25">
      <c r="A318" s="363" t="s">
        <v>107</v>
      </c>
      <c r="B318" s="364"/>
      <c r="C318" s="365"/>
      <c r="D318" s="239" t="s">
        <v>103</v>
      </c>
      <c r="E318" s="218">
        <v>18056.75</v>
      </c>
      <c r="F318" s="131">
        <v>20497.02</v>
      </c>
      <c r="G318" s="294">
        <v>20497</v>
      </c>
      <c r="H318" s="294">
        <v>20497.02</v>
      </c>
      <c r="I318" s="294">
        <v>20497.02</v>
      </c>
    </row>
    <row r="319" spans="1:11" x14ac:dyDescent="0.25">
      <c r="A319" s="354">
        <v>3</v>
      </c>
      <c r="B319" s="355"/>
      <c r="C319" s="356"/>
      <c r="D319" s="64" t="s">
        <v>20</v>
      </c>
      <c r="E319" s="219">
        <f>E320+E323</f>
        <v>18056.75</v>
      </c>
      <c r="F319" s="49">
        <f>F320+F323</f>
        <v>20497.02</v>
      </c>
      <c r="G319" s="297">
        <f t="shared" ref="G319" si="11">G320+G323</f>
        <v>20497</v>
      </c>
      <c r="H319" s="297">
        <f t="shared" ref="H319:I319" si="12">H320+H323</f>
        <v>20497.02</v>
      </c>
      <c r="I319" s="297">
        <f t="shared" si="12"/>
        <v>20497.02</v>
      </c>
    </row>
    <row r="320" spans="1:11" ht="22.5" customHeight="1" x14ac:dyDescent="0.25">
      <c r="A320" s="354">
        <v>32</v>
      </c>
      <c r="B320" s="355"/>
      <c r="C320" s="356"/>
      <c r="D320" s="64" t="s">
        <v>33</v>
      </c>
      <c r="E320" s="219">
        <v>15111.29</v>
      </c>
      <c r="F320" s="49">
        <v>18497.02</v>
      </c>
      <c r="G320" s="297">
        <v>18497</v>
      </c>
      <c r="H320" s="297">
        <v>18497.02</v>
      </c>
      <c r="I320" s="297">
        <v>18497.02</v>
      </c>
    </row>
    <row r="321" spans="1:9" hidden="1" x14ac:dyDescent="0.25">
      <c r="A321" s="354">
        <v>323</v>
      </c>
      <c r="B321" s="355"/>
      <c r="C321" s="356"/>
      <c r="D321" s="64" t="s">
        <v>58</v>
      </c>
      <c r="E321" s="219">
        <v>15111.29</v>
      </c>
      <c r="F321" s="49">
        <v>18497.02</v>
      </c>
      <c r="G321" s="297">
        <v>18497.02</v>
      </c>
      <c r="H321" s="297">
        <v>18497.02</v>
      </c>
      <c r="I321" s="297">
        <v>18497.02</v>
      </c>
    </row>
    <row r="322" spans="1:9" ht="25.5" hidden="1" x14ac:dyDescent="0.25">
      <c r="A322" s="357">
        <v>3231</v>
      </c>
      <c r="B322" s="358"/>
      <c r="C322" s="359"/>
      <c r="D322" s="241" t="s">
        <v>101</v>
      </c>
      <c r="E322" s="220">
        <v>15111.29</v>
      </c>
      <c r="F322" s="48">
        <v>18497.02</v>
      </c>
      <c r="G322" s="298">
        <v>18497.02</v>
      </c>
      <c r="H322" s="298">
        <v>18497.02</v>
      </c>
      <c r="I322" s="298">
        <v>18497.02</v>
      </c>
    </row>
    <row r="323" spans="1:9" ht="38.25" x14ac:dyDescent="0.25">
      <c r="A323" s="354">
        <v>37</v>
      </c>
      <c r="B323" s="355"/>
      <c r="C323" s="356"/>
      <c r="D323" s="64" t="s">
        <v>123</v>
      </c>
      <c r="E323" s="219">
        <v>2945.46</v>
      </c>
      <c r="F323" s="49">
        <v>2000</v>
      </c>
      <c r="G323" s="297">
        <v>2000</v>
      </c>
      <c r="H323" s="297">
        <v>2000</v>
      </c>
      <c r="I323" s="297">
        <v>2000</v>
      </c>
    </row>
    <row r="324" spans="1:9" ht="0.75" customHeight="1" x14ac:dyDescent="0.25">
      <c r="A324" s="354">
        <v>372</v>
      </c>
      <c r="B324" s="355"/>
      <c r="C324" s="356"/>
      <c r="D324" s="64" t="s">
        <v>96</v>
      </c>
      <c r="E324" s="219">
        <v>2945.46</v>
      </c>
      <c r="F324" s="49">
        <v>2000</v>
      </c>
      <c r="G324" s="297">
        <v>2000</v>
      </c>
      <c r="H324" s="297">
        <v>2000</v>
      </c>
      <c r="I324" s="297">
        <v>2000</v>
      </c>
    </row>
    <row r="325" spans="1:9" ht="25.5" hidden="1" x14ac:dyDescent="0.25">
      <c r="A325" s="357">
        <v>3721</v>
      </c>
      <c r="B325" s="358"/>
      <c r="C325" s="359"/>
      <c r="D325" s="241" t="s">
        <v>124</v>
      </c>
      <c r="E325" s="220">
        <v>2945.46</v>
      </c>
      <c r="F325" s="48">
        <v>2000</v>
      </c>
      <c r="G325" s="298">
        <v>2000</v>
      </c>
      <c r="H325" s="298">
        <v>2000</v>
      </c>
      <c r="I325" s="298">
        <v>2000</v>
      </c>
    </row>
    <row r="326" spans="1:9" x14ac:dyDescent="0.25">
      <c r="A326" s="360" t="s">
        <v>196</v>
      </c>
      <c r="B326" s="361"/>
      <c r="C326" s="362"/>
      <c r="D326" s="238" t="s">
        <v>197</v>
      </c>
      <c r="E326" s="123">
        <v>3217.6</v>
      </c>
      <c r="F326" s="131">
        <v>17078.400000000001</v>
      </c>
      <c r="G326" s="296">
        <v>17078</v>
      </c>
      <c r="H326" s="296">
        <v>17078.400000000001</v>
      </c>
      <c r="I326" s="296">
        <v>17078.400000000001</v>
      </c>
    </row>
    <row r="327" spans="1:9" x14ac:dyDescent="0.25">
      <c r="A327" s="363" t="s">
        <v>107</v>
      </c>
      <c r="B327" s="364"/>
      <c r="C327" s="365"/>
      <c r="D327" s="239" t="s">
        <v>103</v>
      </c>
      <c r="E327" s="123">
        <v>3217.6</v>
      </c>
      <c r="F327" s="131">
        <v>17078.400000000001</v>
      </c>
      <c r="G327" s="296">
        <v>17078</v>
      </c>
      <c r="H327" s="296">
        <v>17078.400000000001</v>
      </c>
      <c r="I327" s="296">
        <v>17078.400000000001</v>
      </c>
    </row>
    <row r="328" spans="1:9" x14ac:dyDescent="0.25">
      <c r="A328" s="354">
        <v>3</v>
      </c>
      <c r="B328" s="355"/>
      <c r="C328" s="356"/>
      <c r="D328" s="64" t="s">
        <v>20</v>
      </c>
      <c r="E328" s="45">
        <v>3217.6</v>
      </c>
      <c r="F328" s="282">
        <v>17078.400000000001</v>
      </c>
      <c r="G328" s="309">
        <v>17078</v>
      </c>
      <c r="H328" s="309">
        <v>17078.400000000001</v>
      </c>
      <c r="I328" s="309">
        <v>17078.400000000001</v>
      </c>
    </row>
    <row r="329" spans="1:9" ht="12.75" customHeight="1" x14ac:dyDescent="0.25">
      <c r="A329" s="354">
        <v>32</v>
      </c>
      <c r="B329" s="355"/>
      <c r="C329" s="356"/>
      <c r="D329" s="64" t="s">
        <v>33</v>
      </c>
      <c r="E329" s="45">
        <v>3217.6</v>
      </c>
      <c r="F329" s="282">
        <v>17078.400000000001</v>
      </c>
      <c r="G329" s="309">
        <v>17078</v>
      </c>
      <c r="H329" s="309">
        <v>17078.400000000001</v>
      </c>
      <c r="I329" s="309">
        <v>17078.400000000001</v>
      </c>
    </row>
    <row r="330" spans="1:9" ht="25.5" hidden="1" x14ac:dyDescent="0.25">
      <c r="A330" s="357">
        <v>3213</v>
      </c>
      <c r="B330" s="358"/>
      <c r="C330" s="359"/>
      <c r="D330" s="241" t="s">
        <v>53</v>
      </c>
      <c r="E330" s="63">
        <v>3217.6</v>
      </c>
      <c r="F330" s="281">
        <v>17078.400000000001</v>
      </c>
      <c r="G330" s="307">
        <v>17078.400000000001</v>
      </c>
      <c r="H330" s="307">
        <v>17078.400000000001</v>
      </c>
      <c r="I330" s="307">
        <v>17078.400000000001</v>
      </c>
    </row>
    <row r="331" spans="1:9" ht="25.5" x14ac:dyDescent="0.25">
      <c r="A331" s="360" t="s">
        <v>249</v>
      </c>
      <c r="B331" s="361"/>
      <c r="C331" s="362"/>
      <c r="D331" s="238" t="s">
        <v>250</v>
      </c>
      <c r="E331" s="123">
        <v>759.33</v>
      </c>
      <c r="F331" s="131">
        <v>0</v>
      </c>
      <c r="G331" s="296">
        <v>0</v>
      </c>
      <c r="H331" s="295">
        <v>0</v>
      </c>
      <c r="I331" s="295">
        <v>0</v>
      </c>
    </row>
    <row r="332" spans="1:9" x14ac:dyDescent="0.25">
      <c r="A332" s="363" t="s">
        <v>107</v>
      </c>
      <c r="B332" s="364"/>
      <c r="C332" s="365"/>
      <c r="D332" s="239" t="s">
        <v>103</v>
      </c>
      <c r="E332" s="123">
        <v>759.33</v>
      </c>
      <c r="F332" s="131">
        <v>0</v>
      </c>
      <c r="G332" s="296">
        <v>0</v>
      </c>
      <c r="H332" s="295">
        <v>0</v>
      </c>
      <c r="I332" s="295">
        <v>0</v>
      </c>
    </row>
    <row r="333" spans="1:9" x14ac:dyDescent="0.25">
      <c r="A333" s="354">
        <v>4</v>
      </c>
      <c r="B333" s="355"/>
      <c r="C333" s="356"/>
      <c r="D333" s="64" t="s">
        <v>186</v>
      </c>
      <c r="E333" s="45">
        <v>759.33</v>
      </c>
      <c r="F333" s="282">
        <v>0</v>
      </c>
      <c r="G333" s="309">
        <v>0</v>
      </c>
      <c r="H333" s="308">
        <v>0</v>
      </c>
      <c r="I333" s="308">
        <v>0</v>
      </c>
    </row>
    <row r="334" spans="1:9" x14ac:dyDescent="0.25">
      <c r="A334" s="288"/>
      <c r="B334" s="289">
        <v>42</v>
      </c>
      <c r="C334" s="290"/>
      <c r="D334" s="64" t="s">
        <v>186</v>
      </c>
      <c r="E334" s="45">
        <v>759.33</v>
      </c>
      <c r="F334" s="282">
        <v>0</v>
      </c>
      <c r="G334" s="309">
        <v>0</v>
      </c>
      <c r="H334" s="308">
        <v>0</v>
      </c>
      <c r="I334" s="308">
        <v>0</v>
      </c>
    </row>
    <row r="335" spans="1:9" ht="0.75" customHeight="1" x14ac:dyDescent="0.25">
      <c r="A335" s="354">
        <v>424</v>
      </c>
      <c r="B335" s="355"/>
      <c r="C335" s="356"/>
      <c r="D335" s="64" t="s">
        <v>186</v>
      </c>
      <c r="E335" s="45">
        <v>759.33</v>
      </c>
      <c r="F335" s="282">
        <v>0</v>
      </c>
      <c r="G335" s="309">
        <v>0</v>
      </c>
      <c r="H335" s="308">
        <v>0</v>
      </c>
      <c r="I335" s="308">
        <v>0</v>
      </c>
    </row>
    <row r="336" spans="1:9" hidden="1" x14ac:dyDescent="0.25">
      <c r="A336" s="357">
        <v>4241</v>
      </c>
      <c r="B336" s="358"/>
      <c r="C336" s="359"/>
      <c r="D336" s="241" t="s">
        <v>186</v>
      </c>
      <c r="E336" s="63">
        <v>759.33</v>
      </c>
      <c r="F336" s="281">
        <v>0</v>
      </c>
      <c r="G336" s="307">
        <v>0</v>
      </c>
      <c r="H336" s="306">
        <v>0</v>
      </c>
      <c r="I336" s="306">
        <v>0</v>
      </c>
    </row>
  </sheetData>
  <mergeCells count="227">
    <mergeCell ref="A1:I1"/>
    <mergeCell ref="A3:I3"/>
    <mergeCell ref="A5:C5"/>
    <mergeCell ref="A6:C6"/>
    <mergeCell ref="A7:C7"/>
    <mergeCell ref="A8:C8"/>
    <mergeCell ref="A42:C42"/>
    <mergeCell ref="A43:C43"/>
    <mergeCell ref="A44:C44"/>
    <mergeCell ref="A9:C9"/>
    <mergeCell ref="A10:C10"/>
    <mergeCell ref="A11:C11"/>
    <mergeCell ref="A34:C34"/>
    <mergeCell ref="A41:C41"/>
    <mergeCell ref="A45:C45"/>
    <mergeCell ref="A47:C47"/>
    <mergeCell ref="A48:C48"/>
    <mergeCell ref="A105:C105"/>
    <mergeCell ref="A106:C106"/>
    <mergeCell ref="A107:C107"/>
    <mergeCell ref="A63:C63"/>
    <mergeCell ref="A55:C55"/>
    <mergeCell ref="A56:C56"/>
    <mergeCell ref="A57:C57"/>
    <mergeCell ref="A58:C58"/>
    <mergeCell ref="A60:C60"/>
    <mergeCell ref="A64:C64"/>
    <mergeCell ref="A65:C65"/>
    <mergeCell ref="A66:C66"/>
    <mergeCell ref="A61:C61"/>
    <mergeCell ref="A62:C62"/>
    <mergeCell ref="A49:C49"/>
    <mergeCell ref="A50:C50"/>
    <mergeCell ref="A73:C73"/>
    <mergeCell ref="A74:C74"/>
    <mergeCell ref="A75:C75"/>
    <mergeCell ref="A76:C76"/>
    <mergeCell ref="A77:C77"/>
    <mergeCell ref="A108:C108"/>
    <mergeCell ref="A109:C109"/>
    <mergeCell ref="A110:C110"/>
    <mergeCell ref="A102:C102"/>
    <mergeCell ref="A103:C103"/>
    <mergeCell ref="A104:C104"/>
    <mergeCell ref="A133:C133"/>
    <mergeCell ref="A67:C67"/>
    <mergeCell ref="A68:C68"/>
    <mergeCell ref="A71:C71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4:C134"/>
    <mergeCell ref="A135:C135"/>
    <mergeCell ref="A136:C136"/>
    <mergeCell ref="A137:C137"/>
    <mergeCell ref="A138:C138"/>
    <mergeCell ref="A111:C111"/>
    <mergeCell ref="A112:C112"/>
    <mergeCell ref="A113:C113"/>
    <mergeCell ref="A131:C131"/>
    <mergeCell ref="A132:C132"/>
    <mergeCell ref="A148:C148"/>
    <mergeCell ref="A149:C149"/>
    <mergeCell ref="A150:C150"/>
    <mergeCell ref="A151:C151"/>
    <mergeCell ref="A152:C152"/>
    <mergeCell ref="A153:C153"/>
    <mergeCell ref="A139:C139"/>
    <mergeCell ref="A140:C140"/>
    <mergeCell ref="A141:C141"/>
    <mergeCell ref="A142:C142"/>
    <mergeCell ref="A146:C146"/>
    <mergeCell ref="A147:C147"/>
    <mergeCell ref="A154:C154"/>
    <mergeCell ref="A155:C155"/>
    <mergeCell ref="A156:C156"/>
    <mergeCell ref="A157:C157"/>
    <mergeCell ref="A158:C158"/>
    <mergeCell ref="A184:C184"/>
    <mergeCell ref="A185:C185"/>
    <mergeCell ref="A196:C196"/>
    <mergeCell ref="A190:C190"/>
    <mergeCell ref="A191:C19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209:C209"/>
    <mergeCell ref="A211:C211"/>
    <mergeCell ref="A212:C212"/>
    <mergeCell ref="A213:C213"/>
    <mergeCell ref="A214:C214"/>
    <mergeCell ref="A176:C176"/>
    <mergeCell ref="A177:C177"/>
    <mergeCell ref="A178:C178"/>
    <mergeCell ref="A203:C203"/>
    <mergeCell ref="A198:C198"/>
    <mergeCell ref="A215:C215"/>
    <mergeCell ref="A216:C216"/>
    <mergeCell ref="A218:C218"/>
    <mergeCell ref="A219:C219"/>
    <mergeCell ref="A221:C221"/>
    <mergeCell ref="A222:C222"/>
    <mergeCell ref="A233:C233"/>
    <mergeCell ref="A235:C235"/>
    <mergeCell ref="A236:C236"/>
    <mergeCell ref="A257:C257"/>
    <mergeCell ref="A271:C271"/>
    <mergeCell ref="A272:C272"/>
    <mergeCell ref="A273:C273"/>
    <mergeCell ref="A274:C274"/>
    <mergeCell ref="A228:C228"/>
    <mergeCell ref="A229:C229"/>
    <mergeCell ref="A230:C230"/>
    <mergeCell ref="A231:C231"/>
    <mergeCell ref="A232:C232"/>
    <mergeCell ref="A256:C256"/>
    <mergeCell ref="A244:C244"/>
    <mergeCell ref="A247:C247"/>
    <mergeCell ref="A249:C249"/>
    <mergeCell ref="A250:C250"/>
    <mergeCell ref="A251:C251"/>
    <mergeCell ref="A252:C252"/>
    <mergeCell ref="A237:C237"/>
    <mergeCell ref="A238:C238"/>
    <mergeCell ref="A242:C242"/>
    <mergeCell ref="A299:C299"/>
    <mergeCell ref="A300:C300"/>
    <mergeCell ref="A289:C289"/>
    <mergeCell ref="A290:C290"/>
    <mergeCell ref="A294:C294"/>
    <mergeCell ref="A295:C295"/>
    <mergeCell ref="A296:C296"/>
    <mergeCell ref="A281:C281"/>
    <mergeCell ref="A275:C275"/>
    <mergeCell ref="A276:C276"/>
    <mergeCell ref="A277:C277"/>
    <mergeCell ref="A278:C278"/>
    <mergeCell ref="A279:C279"/>
    <mergeCell ref="A280:C280"/>
    <mergeCell ref="A297:C297"/>
    <mergeCell ref="A298:C298"/>
    <mergeCell ref="A282:C282"/>
    <mergeCell ref="A283:C283"/>
    <mergeCell ref="A284:C284"/>
    <mergeCell ref="A285:C285"/>
    <mergeCell ref="A286:C286"/>
    <mergeCell ref="A287:C287"/>
    <mergeCell ref="A288:C288"/>
    <mergeCell ref="A78:C78"/>
    <mergeCell ref="A79:C79"/>
    <mergeCell ref="A80:C80"/>
    <mergeCell ref="A81:C81"/>
    <mergeCell ref="A82:C82"/>
    <mergeCell ref="A330:C330"/>
    <mergeCell ref="A324:C324"/>
    <mergeCell ref="A325:C325"/>
    <mergeCell ref="A326:C326"/>
    <mergeCell ref="A327:C327"/>
    <mergeCell ref="A328:C328"/>
    <mergeCell ref="A329:C329"/>
    <mergeCell ref="A313:C313"/>
    <mergeCell ref="A314:C314"/>
    <mergeCell ref="A317:C317"/>
    <mergeCell ref="A318:C318"/>
    <mergeCell ref="A319:C319"/>
    <mergeCell ref="A323:C323"/>
    <mergeCell ref="A320:C320"/>
    <mergeCell ref="A321:C321"/>
    <mergeCell ref="A322:C322"/>
    <mergeCell ref="A84:C84"/>
    <mergeCell ref="A100:C100"/>
    <mergeCell ref="A101:C101"/>
    <mergeCell ref="A83:C83"/>
    <mergeCell ref="A85:C85"/>
    <mergeCell ref="A86:C86"/>
    <mergeCell ref="A87:C87"/>
    <mergeCell ref="A88:C88"/>
    <mergeCell ref="A89:C89"/>
    <mergeCell ref="A90:C90"/>
    <mergeCell ref="A91:C91"/>
    <mergeCell ref="A92:C92"/>
    <mergeCell ref="A333:C333"/>
    <mergeCell ref="A335:C335"/>
    <mergeCell ref="A336:C336"/>
    <mergeCell ref="A93:C93"/>
    <mergeCell ref="A94:C94"/>
    <mergeCell ref="A95:C95"/>
    <mergeCell ref="A96:C96"/>
    <mergeCell ref="A97:C97"/>
    <mergeCell ref="A98:C98"/>
    <mergeCell ref="A99:C99"/>
    <mergeCell ref="A331:C331"/>
    <mergeCell ref="A332:C332"/>
    <mergeCell ref="A307:C307"/>
    <mergeCell ref="A308:C308"/>
    <mergeCell ref="A309:C309"/>
    <mergeCell ref="A310:C310"/>
    <mergeCell ref="A311:C311"/>
    <mergeCell ref="A312:C312"/>
    <mergeCell ref="A301:C301"/>
    <mergeCell ref="A302:C302"/>
    <mergeCell ref="A303:C303"/>
    <mergeCell ref="A304:C304"/>
    <mergeCell ref="A305:C305"/>
    <mergeCell ref="A306:C306"/>
  </mergeCells>
  <pageMargins left="0.7" right="0.7" top="0.75" bottom="0.75" header="0.3" footer="0.3"/>
  <pageSetup paperSize="9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</cp:lastModifiedBy>
  <cp:lastPrinted>2025-10-15T12:37:43Z</cp:lastPrinted>
  <dcterms:created xsi:type="dcterms:W3CDTF">2022-08-12T12:51:27Z</dcterms:created>
  <dcterms:modified xsi:type="dcterms:W3CDTF">2026-02-23T11:29:35Z</dcterms:modified>
</cp:coreProperties>
</file>